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autoCompressPictures="0" defaultThemeVersion="166925"/>
  <mc:AlternateContent xmlns:mc="http://schemas.openxmlformats.org/markup-compatibility/2006">
    <mc:Choice Requires="x15">
      <x15ac:absPath xmlns:x15ac="http://schemas.microsoft.com/office/spreadsheetml/2010/11/ac" url="/Users/nevilhopley/Documents/Websites/hints.nhost.uk/xlsx/"/>
    </mc:Choice>
  </mc:AlternateContent>
  <xr:revisionPtr revIDLastSave="0" documentId="13_ncr:1_{DF4FF874-6BCA-8F45-8F0C-D3CC7E4C27D7}" xr6:coauthVersionLast="46" xr6:coauthVersionMax="46" xr10:uidLastSave="{00000000-0000-0000-0000-000000000000}"/>
  <bookViews>
    <workbookView xWindow="1740" yWindow="-19680" windowWidth="28800" windowHeight="17540" xr2:uid="{00000000-000D-0000-FFFF-FFFF00000000}"/>
  </bookViews>
  <sheets>
    <sheet name="Hints" sheetId="1" r:id="rId1"/>
    <sheet name="Special Character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5" i="1" l="1"/>
  <c r="D14" i="1"/>
  <c r="D15" i="1"/>
  <c r="G15" i="1" s="1"/>
  <c r="F16" i="1"/>
  <c r="D16" i="1"/>
  <c r="D17" i="1" s="1"/>
  <c r="G17" i="1" s="1"/>
  <c r="G16" i="1"/>
  <c r="F17" i="1"/>
  <c r="H17" i="1" s="1"/>
  <c r="F18" i="1"/>
  <c r="F19" i="1"/>
  <c r="D19" i="1"/>
  <c r="G19" i="1"/>
  <c r="F20" i="1"/>
  <c r="D20" i="1"/>
  <c r="D21" i="1" s="1"/>
  <c r="G21" i="1" s="1"/>
  <c r="F21" i="1"/>
  <c r="F22" i="1"/>
  <c r="F23" i="1"/>
  <c r="D23" i="1"/>
  <c r="G23" i="1" s="1"/>
  <c r="H23" i="1" s="1"/>
  <c r="F24" i="1"/>
  <c r="F25" i="1"/>
  <c r="D25" i="1"/>
  <c r="D26" i="1" s="1"/>
  <c r="F26" i="1"/>
  <c r="F27" i="1"/>
  <c r="F28" i="1"/>
  <c r="F29" i="1"/>
  <c r="D29" i="1"/>
  <c r="G29" i="1" s="1"/>
  <c r="H29" i="1" s="1"/>
  <c r="F30" i="1"/>
  <c r="D30" i="1"/>
  <c r="G30" i="1"/>
  <c r="F31" i="1"/>
  <c r="D31" i="1"/>
  <c r="G31" i="1" s="1"/>
  <c r="H31" i="1" s="1"/>
  <c r="F32" i="1"/>
  <c r="D32" i="1"/>
  <c r="D33" i="1"/>
  <c r="G33" i="1" s="1"/>
  <c r="F33" i="1"/>
  <c r="F34" i="1"/>
  <c r="D34" i="1"/>
  <c r="D35" i="1" s="1"/>
  <c r="F35" i="1"/>
  <c r="F36" i="1"/>
  <c r="F37" i="1"/>
  <c r="F38" i="1"/>
  <c r="D38" i="1"/>
  <c r="G38" i="1"/>
  <c r="F39" i="1"/>
  <c r="D39" i="1"/>
  <c r="G39" i="1"/>
  <c r="H39" i="1"/>
  <c r="F40" i="1"/>
  <c r="D40" i="1"/>
  <c r="G40" i="1" s="1"/>
  <c r="F41" i="1"/>
  <c r="D41" i="1"/>
  <c r="G41" i="1" s="1"/>
  <c r="H41" i="1" s="1"/>
  <c r="F42" i="1"/>
  <c r="D42" i="1"/>
  <c r="G42" i="1" s="1"/>
  <c r="H42" i="1" s="1"/>
  <c r="F43" i="1"/>
  <c r="H43" i="1" s="1"/>
  <c r="D43" i="1"/>
  <c r="G43" i="1"/>
  <c r="F44" i="1"/>
  <c r="D44" i="1"/>
  <c r="D45" i="1"/>
  <c r="G45" i="1" s="1"/>
  <c r="H45" i="1" s="1"/>
  <c r="G44" i="1"/>
  <c r="F45" i="1"/>
  <c r="F46" i="1"/>
  <c r="D46" i="1"/>
  <c r="G46" i="1"/>
  <c r="H46" i="1"/>
  <c r="D47" i="1"/>
  <c r="G47" i="1"/>
  <c r="F47" i="1"/>
  <c r="F48" i="1"/>
  <c r="D48" i="1"/>
  <c r="D49" i="1" s="1"/>
  <c r="G49" i="1" s="1"/>
  <c r="H49" i="1" s="1"/>
  <c r="G48" i="1"/>
  <c r="H48" i="1" s="1"/>
  <c r="F49" i="1"/>
  <c r="F50" i="1"/>
  <c r="H50" i="1" s="1"/>
  <c r="D50" i="1"/>
  <c r="G50" i="1" s="1"/>
  <c r="D51" i="1"/>
  <c r="G51" i="1"/>
  <c r="F51" i="1"/>
  <c r="F52" i="1"/>
  <c r="D52" i="1"/>
  <c r="G52" i="1" s="1"/>
  <c r="D53" i="1"/>
  <c r="G53" i="1" s="1"/>
  <c r="H53" i="1" s="1"/>
  <c r="F53" i="1"/>
  <c r="F54" i="1"/>
  <c r="F55" i="1"/>
  <c r="D55" i="1"/>
  <c r="D56" i="1" s="1"/>
  <c r="G55" i="1"/>
  <c r="F56" i="1"/>
  <c r="F57" i="1"/>
  <c r="F58" i="1"/>
  <c r="F59" i="1"/>
  <c r="H59" i="1" s="1"/>
  <c r="D59" i="1"/>
  <c r="G59" i="1"/>
  <c r="F60" i="1"/>
  <c r="D60" i="1"/>
  <c r="D61" i="1"/>
  <c r="G61" i="1" s="1"/>
  <c r="G60" i="1"/>
  <c r="F61" i="1"/>
  <c r="F62" i="1"/>
  <c r="D62" i="1"/>
  <c r="D63" i="1" s="1"/>
  <c r="G62" i="1"/>
  <c r="F63" i="1"/>
  <c r="F64" i="1"/>
  <c r="F65" i="1"/>
  <c r="D65" i="1"/>
  <c r="G65" i="1"/>
  <c r="H65" i="1" s="1"/>
  <c r="F66" i="1"/>
  <c r="D66" i="1"/>
  <c r="G66" i="1" s="1"/>
  <c r="F67" i="1"/>
  <c r="D67" i="1"/>
  <c r="G67" i="1" s="1"/>
  <c r="H67" i="1" s="1"/>
  <c r="F68" i="1"/>
  <c r="H68" i="1" s="1"/>
  <c r="D68" i="1"/>
  <c r="D69" i="1" s="1"/>
  <c r="G69" i="1" s="1"/>
  <c r="H69" i="1" s="1"/>
  <c r="G68" i="1"/>
  <c r="F69" i="1"/>
  <c r="F70" i="1"/>
  <c r="D70" i="1"/>
  <c r="F71" i="1"/>
  <c r="F72" i="1"/>
  <c r="D72" i="1"/>
  <c r="G72" i="1"/>
  <c r="H72" i="1" s="1"/>
  <c r="D73" i="1"/>
  <c r="G73" i="1" s="1"/>
  <c r="H73" i="1" s="1"/>
  <c r="F73" i="1"/>
  <c r="F74" i="1"/>
  <c r="F75" i="1"/>
  <c r="H75" i="1" s="1"/>
  <c r="D75" i="1"/>
  <c r="D76" i="1" s="1"/>
  <c r="G76" i="1" s="1"/>
  <c r="G75" i="1"/>
  <c r="F76" i="1"/>
  <c r="F77" i="1"/>
  <c r="D77" i="1"/>
  <c r="D78" i="1" s="1"/>
  <c r="G77" i="1"/>
  <c r="H77" i="1" s="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14" i="1"/>
  <c r="H14" i="1" s="1"/>
  <c r="G14" i="1"/>
  <c r="H60" i="1"/>
  <c r="G34" i="1"/>
  <c r="H34" i="1" s="1"/>
  <c r="H38" i="1"/>
  <c r="H52" i="1"/>
  <c r="H44" i="1"/>
  <c r="H30" i="1"/>
  <c r="H16" i="1"/>
  <c r="H66" i="1"/>
  <c r="H55" i="1"/>
  <c r="H51" i="1"/>
  <c r="H47" i="1"/>
  <c r="G32" i="1"/>
  <c r="H19" i="1"/>
  <c r="H62" i="1"/>
  <c r="H40" i="1"/>
  <c r="D22" i="1"/>
  <c r="G22" i="1" s="1"/>
  <c r="H22" i="1" s="1"/>
  <c r="H76" i="1"/>
  <c r="H61" i="1"/>
  <c r="D54" i="1"/>
  <c r="G54" i="1"/>
  <c r="H54" i="1" s="1"/>
  <c r="H32" i="1"/>
  <c r="D18" i="1"/>
  <c r="G18" i="1"/>
  <c r="H18" i="1" s="1"/>
  <c r="H15" i="1"/>
  <c r="D85" i="1"/>
  <c r="G85" i="1" s="1"/>
  <c r="H85" i="1" s="1"/>
  <c r="D96" i="1"/>
  <c r="D97" i="1" s="1"/>
  <c r="D99" i="1"/>
  <c r="G99" i="1"/>
  <c r="H99" i="1"/>
  <c r="D100" i="1"/>
  <c r="D101" i="1" s="1"/>
  <c r="D112" i="1"/>
  <c r="D120" i="1"/>
  <c r="G120" i="1" s="1"/>
  <c r="H120" i="1" s="1"/>
  <c r="D121" i="1"/>
  <c r="G121" i="1" s="1"/>
  <c r="H121" i="1" s="1"/>
  <c r="D129" i="1"/>
  <c r="G129" i="1"/>
  <c r="H129" i="1" s="1"/>
  <c r="D130" i="1"/>
  <c r="D136" i="1"/>
  <c r="G136" i="1" s="1"/>
  <c r="H136" i="1" s="1"/>
  <c r="D137" i="1"/>
  <c r="D143" i="1"/>
  <c r="D151" i="1"/>
  <c r="D152" i="1" s="1"/>
  <c r="G151" i="1"/>
  <c r="H151" i="1" s="1"/>
  <c r="D157" i="1"/>
  <c r="D158" i="1" s="1"/>
  <c r="D161" i="1"/>
  <c r="G161" i="1" s="1"/>
  <c r="H161" i="1" s="1"/>
  <c r="D175" i="1"/>
  <c r="G175" i="1"/>
  <c r="H175" i="1" s="1"/>
  <c r="D176" i="1"/>
  <c r="G143" i="1" l="1"/>
  <c r="H143" i="1" s="1"/>
  <c r="D144" i="1"/>
  <c r="G97" i="1"/>
  <c r="H97" i="1" s="1"/>
  <c r="D98" i="1"/>
  <c r="G98" i="1" s="1"/>
  <c r="H98" i="1" s="1"/>
  <c r="D177" i="1"/>
  <c r="G176" i="1"/>
  <c r="H176" i="1" s="1"/>
  <c r="D159" i="1"/>
  <c r="G158" i="1"/>
  <c r="H158" i="1" s="1"/>
  <c r="G137" i="1"/>
  <c r="H137" i="1" s="1"/>
  <c r="D138" i="1"/>
  <c r="D113" i="1"/>
  <c r="G112" i="1"/>
  <c r="H112" i="1" s="1"/>
  <c r="G101" i="1"/>
  <c r="H101" i="1" s="1"/>
  <c r="D102" i="1"/>
  <c r="D153" i="1"/>
  <c r="G152" i="1"/>
  <c r="H152" i="1" s="1"/>
  <c r="D131" i="1"/>
  <c r="G130" i="1"/>
  <c r="H130" i="1" s="1"/>
  <c r="G157" i="1"/>
  <c r="H157" i="1" s="1"/>
  <c r="G96" i="1"/>
  <c r="H96" i="1" s="1"/>
  <c r="D79" i="1"/>
  <c r="G78" i="1"/>
  <c r="H78" i="1" s="1"/>
  <c r="H21" i="1"/>
  <c r="D162" i="1"/>
  <c r="G56" i="1"/>
  <c r="H56" i="1" s="1"/>
  <c r="D57" i="1"/>
  <c r="G35" i="1"/>
  <c r="H35" i="1" s="1"/>
  <c r="D36" i="1"/>
  <c r="D27" i="1"/>
  <c r="G26" i="1"/>
  <c r="H26" i="1" s="1"/>
  <c r="D122" i="1"/>
  <c r="G100" i="1"/>
  <c r="H100" i="1" s="1"/>
  <c r="D86" i="1"/>
  <c r="H71" i="1"/>
  <c r="G70" i="1"/>
  <c r="H70" i="1" s="1"/>
  <c r="D71" i="1"/>
  <c r="G71" i="1" s="1"/>
  <c r="D64" i="1"/>
  <c r="G64" i="1" s="1"/>
  <c r="H64" i="1" s="1"/>
  <c r="G63" i="1"/>
  <c r="H63" i="1" s="1"/>
  <c r="H33" i="1"/>
  <c r="G25" i="1"/>
  <c r="H25" i="1" s="1"/>
  <c r="D74" i="1"/>
  <c r="G74" i="1" s="1"/>
  <c r="H74" i="1" s="1"/>
  <c r="D24" i="1"/>
  <c r="G24" i="1" s="1"/>
  <c r="H24" i="1" s="1"/>
  <c r="G20" i="1"/>
  <c r="H20" i="1" s="1"/>
  <c r="D28" i="1" l="1"/>
  <c r="G28" i="1" s="1"/>
  <c r="H28" i="1" s="1"/>
  <c r="G27" i="1"/>
  <c r="H27" i="1" s="1"/>
  <c r="D103" i="1"/>
  <c r="G102" i="1"/>
  <c r="H102" i="1" s="1"/>
  <c r="D37" i="1"/>
  <c r="G37" i="1" s="1"/>
  <c r="H37" i="1" s="1"/>
  <c r="G36" i="1"/>
  <c r="H36" i="1" s="1"/>
  <c r="G79" i="1"/>
  <c r="H79" i="1" s="1"/>
  <c r="D80" i="1"/>
  <c r="G159" i="1"/>
  <c r="H159" i="1" s="1"/>
  <c r="D160" i="1"/>
  <c r="G160" i="1" s="1"/>
  <c r="H160" i="1" s="1"/>
  <c r="G57" i="1"/>
  <c r="H57" i="1" s="1"/>
  <c r="D58" i="1"/>
  <c r="G58" i="1" s="1"/>
  <c r="H58" i="1" s="1"/>
  <c r="G113" i="1"/>
  <c r="H113" i="1" s="1"/>
  <c r="D114" i="1"/>
  <c r="G177" i="1"/>
  <c r="H177" i="1" s="1"/>
  <c r="D178" i="1"/>
  <c r="D132" i="1"/>
  <c r="G131" i="1"/>
  <c r="H131" i="1" s="1"/>
  <c r="D163" i="1"/>
  <c r="G162" i="1"/>
  <c r="H162" i="1" s="1"/>
  <c r="D123" i="1"/>
  <c r="G122" i="1"/>
  <c r="H122" i="1" s="1"/>
  <c r="D139" i="1"/>
  <c r="G138" i="1"/>
  <c r="H138" i="1" s="1"/>
  <c r="D145" i="1"/>
  <c r="G144" i="1"/>
  <c r="H144" i="1" s="1"/>
  <c r="D87" i="1"/>
  <c r="G86" i="1"/>
  <c r="H86" i="1" s="1"/>
  <c r="G153" i="1"/>
  <c r="H153" i="1" s="1"/>
  <c r="D154" i="1"/>
  <c r="D179" i="1" l="1"/>
  <c r="G178" i="1"/>
  <c r="H178" i="1" s="1"/>
  <c r="G80" i="1"/>
  <c r="H80" i="1" s="1"/>
  <c r="D81" i="1"/>
  <c r="D115" i="1"/>
  <c r="G114" i="1"/>
  <c r="H114" i="1" s="1"/>
  <c r="D140" i="1"/>
  <c r="G139" i="1"/>
  <c r="H139" i="1" s="1"/>
  <c r="G123" i="1"/>
  <c r="H123" i="1" s="1"/>
  <c r="D124" i="1"/>
  <c r="D155" i="1"/>
  <c r="G154" i="1"/>
  <c r="H154" i="1" s="1"/>
  <c r="G87" i="1"/>
  <c r="H87" i="1" s="1"/>
  <c r="D88" i="1"/>
  <c r="D164" i="1"/>
  <c r="G163" i="1"/>
  <c r="H163" i="1" s="1"/>
  <c r="G103" i="1"/>
  <c r="H103" i="1" s="1"/>
  <c r="D104" i="1"/>
  <c r="D146" i="1"/>
  <c r="G145" i="1"/>
  <c r="H145" i="1" s="1"/>
  <c r="D133" i="1"/>
  <c r="G132" i="1"/>
  <c r="H132" i="1" s="1"/>
  <c r="G115" i="1" l="1"/>
  <c r="H115" i="1" s="1"/>
  <c r="D116" i="1"/>
  <c r="D89" i="1"/>
  <c r="G88" i="1"/>
  <c r="H88" i="1" s="1"/>
  <c r="D134" i="1"/>
  <c r="G133" i="1"/>
  <c r="H133" i="1" s="1"/>
  <c r="D82" i="1"/>
  <c r="G81" i="1"/>
  <c r="H81" i="1" s="1"/>
  <c r="D147" i="1"/>
  <c r="G146" i="1"/>
  <c r="H146" i="1" s="1"/>
  <c r="G155" i="1"/>
  <c r="H155" i="1" s="1"/>
  <c r="D156" i="1"/>
  <c r="G156" i="1" s="1"/>
  <c r="H156" i="1" s="1"/>
  <c r="D105" i="1"/>
  <c r="G104" i="1"/>
  <c r="H104" i="1" s="1"/>
  <c r="D125" i="1"/>
  <c r="G124" i="1"/>
  <c r="H124" i="1" s="1"/>
  <c r="D165" i="1"/>
  <c r="G164" i="1"/>
  <c r="H164" i="1" s="1"/>
  <c r="D141" i="1"/>
  <c r="G140" i="1"/>
  <c r="H140" i="1" s="1"/>
  <c r="G179" i="1"/>
  <c r="H179" i="1" s="1"/>
  <c r="D180" i="1"/>
  <c r="D106" i="1" l="1"/>
  <c r="G105" i="1"/>
  <c r="H105" i="1" s="1"/>
  <c r="D135" i="1"/>
  <c r="G135" i="1" s="1"/>
  <c r="H135" i="1" s="1"/>
  <c r="G134" i="1"/>
  <c r="H134" i="1" s="1"/>
  <c r="D83" i="1"/>
  <c r="G82" i="1"/>
  <c r="H82" i="1" s="1"/>
  <c r="G180" i="1"/>
  <c r="H180" i="1" s="1"/>
  <c r="D181" i="1"/>
  <c r="G89" i="1"/>
  <c r="H89" i="1" s="1"/>
  <c r="D90" i="1"/>
  <c r="G125" i="1"/>
  <c r="H125" i="1" s="1"/>
  <c r="D126" i="1"/>
  <c r="G141" i="1"/>
  <c r="H141" i="1" s="1"/>
  <c r="D142" i="1"/>
  <c r="G142" i="1" s="1"/>
  <c r="H142" i="1" s="1"/>
  <c r="D117" i="1"/>
  <c r="G116" i="1"/>
  <c r="H116" i="1" s="1"/>
  <c r="G165" i="1"/>
  <c r="H165" i="1" s="1"/>
  <c r="D166" i="1"/>
  <c r="G147" i="1"/>
  <c r="H147" i="1" s="1"/>
  <c r="D148" i="1"/>
  <c r="G181" i="1" l="1"/>
  <c r="H181" i="1" s="1"/>
  <c r="D182" i="1"/>
  <c r="G117" i="1"/>
  <c r="H117" i="1" s="1"/>
  <c r="D118" i="1"/>
  <c r="G83" i="1"/>
  <c r="H83" i="1" s="1"/>
  <c r="D84" i="1"/>
  <c r="G84" i="1" s="1"/>
  <c r="H84" i="1" s="1"/>
  <c r="G148" i="1"/>
  <c r="H148" i="1" s="1"/>
  <c r="D149" i="1"/>
  <c r="D127" i="1"/>
  <c r="G126" i="1"/>
  <c r="H126" i="1" s="1"/>
  <c r="D167" i="1"/>
  <c r="G166" i="1"/>
  <c r="H166" i="1" s="1"/>
  <c r="D91" i="1"/>
  <c r="G90" i="1"/>
  <c r="H90" i="1" s="1"/>
  <c r="D107" i="1"/>
  <c r="G106" i="1"/>
  <c r="H106" i="1" s="1"/>
  <c r="G149" i="1" l="1"/>
  <c r="H149" i="1" s="1"/>
  <c r="D150" i="1"/>
  <c r="G150" i="1" s="1"/>
  <c r="H150" i="1" s="1"/>
  <c r="D119" i="1"/>
  <c r="G119" i="1" s="1"/>
  <c r="H119" i="1" s="1"/>
  <c r="G118" i="1"/>
  <c r="H118" i="1" s="1"/>
  <c r="G107" i="1"/>
  <c r="H107" i="1" s="1"/>
  <c r="D108" i="1"/>
  <c r="D183" i="1"/>
  <c r="G182" i="1"/>
  <c r="H182" i="1" s="1"/>
  <c r="G91" i="1"/>
  <c r="H91" i="1" s="1"/>
  <c r="D92" i="1"/>
  <c r="G167" i="1"/>
  <c r="H167" i="1" s="1"/>
  <c r="D168" i="1"/>
  <c r="G127" i="1"/>
  <c r="H127" i="1" s="1"/>
  <c r="D128" i="1"/>
  <c r="G128" i="1" s="1"/>
  <c r="H128" i="1" s="1"/>
  <c r="D109" i="1" l="1"/>
  <c r="G108" i="1"/>
  <c r="H108" i="1" s="1"/>
  <c r="D184" i="1"/>
  <c r="G183" i="1"/>
  <c r="H183" i="1" s="1"/>
  <c r="G168" i="1"/>
  <c r="H168" i="1" s="1"/>
  <c r="D169" i="1"/>
  <c r="D93" i="1"/>
  <c r="G92" i="1"/>
  <c r="H92" i="1" s="1"/>
  <c r="G93" i="1" l="1"/>
  <c r="H93" i="1" s="1"/>
  <c r="D94" i="1"/>
  <c r="D170" i="1"/>
  <c r="G169" i="1"/>
  <c r="H169" i="1" s="1"/>
  <c r="G184" i="1"/>
  <c r="H184" i="1" s="1"/>
  <c r="D185" i="1"/>
  <c r="G109" i="1"/>
  <c r="H109" i="1" s="1"/>
  <c r="D110" i="1"/>
  <c r="D111" i="1" l="1"/>
  <c r="G111" i="1" s="1"/>
  <c r="H111" i="1" s="1"/>
  <c r="G110" i="1"/>
  <c r="H110" i="1" s="1"/>
  <c r="D186" i="1"/>
  <c r="G185" i="1"/>
  <c r="H185" i="1" s="1"/>
  <c r="D171" i="1"/>
  <c r="G170" i="1"/>
  <c r="H170" i="1" s="1"/>
  <c r="D95" i="1"/>
  <c r="G95" i="1" s="1"/>
  <c r="H95" i="1" s="1"/>
  <c r="G94" i="1"/>
  <c r="H94" i="1" s="1"/>
  <c r="G171" i="1" l="1"/>
  <c r="H171" i="1" s="1"/>
  <c r="D172" i="1"/>
  <c r="D187" i="1"/>
  <c r="G186" i="1"/>
  <c r="H186" i="1" s="1"/>
  <c r="G187" i="1" l="1"/>
  <c r="H187" i="1" s="1"/>
  <c r="D188" i="1"/>
  <c r="D173" i="1"/>
  <c r="G172" i="1"/>
  <c r="H172" i="1" s="1"/>
  <c r="G173" i="1" l="1"/>
  <c r="H173" i="1" s="1"/>
  <c r="D174" i="1"/>
  <c r="G174" i="1" s="1"/>
  <c r="H174" i="1" s="1"/>
  <c r="D189" i="1"/>
  <c r="G188" i="1"/>
  <c r="H188" i="1" s="1"/>
  <c r="D190" i="1" l="1"/>
  <c r="G189" i="1"/>
  <c r="H189" i="1" s="1"/>
  <c r="D191" i="1" l="1"/>
  <c r="G190" i="1"/>
  <c r="H190" i="1" s="1"/>
  <c r="G191" i="1" l="1"/>
  <c r="H191" i="1" s="1"/>
  <c r="D192" i="1"/>
  <c r="G192" i="1" l="1"/>
  <c r="H192" i="1" s="1"/>
  <c r="D193" i="1"/>
  <c r="G193" i="1" l="1"/>
  <c r="H193" i="1" s="1"/>
  <c r="D194" i="1"/>
  <c r="G194" i="1" l="1"/>
  <c r="H194" i="1" s="1"/>
  <c r="D195" i="1"/>
  <c r="D196" i="1" l="1"/>
  <c r="G195" i="1"/>
  <c r="H195" i="1" s="1"/>
  <c r="D197" i="1" l="1"/>
  <c r="G196" i="1"/>
  <c r="H196" i="1" s="1"/>
  <c r="G197" i="1" l="1"/>
  <c r="H197" i="1" s="1"/>
  <c r="D198" i="1"/>
  <c r="D199" i="1" l="1"/>
  <c r="G198" i="1"/>
  <c r="H198" i="1" s="1"/>
  <c r="G199" i="1" l="1"/>
  <c r="H199" i="1" s="1"/>
  <c r="D200" i="1"/>
  <c r="D201" i="1" l="1"/>
  <c r="G200" i="1"/>
  <c r="H200" i="1" s="1"/>
  <c r="D202" i="1" l="1"/>
  <c r="G201" i="1"/>
  <c r="H201" i="1" s="1"/>
  <c r="G202" i="1" l="1"/>
  <c r="H202" i="1" s="1"/>
  <c r="D203" i="1"/>
  <c r="G203" i="1" l="1"/>
  <c r="H203" i="1" s="1"/>
  <c r="D204" i="1"/>
  <c r="D205" i="1" l="1"/>
  <c r="G204" i="1"/>
  <c r="H204" i="1" s="1"/>
  <c r="D206" i="1" l="1"/>
  <c r="G205" i="1"/>
  <c r="H205" i="1" s="1"/>
  <c r="D207" i="1" l="1"/>
  <c r="G206" i="1"/>
  <c r="H206" i="1" s="1"/>
  <c r="G207" i="1" l="1"/>
  <c r="H207" i="1" s="1"/>
  <c r="D208" i="1"/>
  <c r="G208" i="1" l="1"/>
  <c r="H208" i="1" s="1"/>
  <c r="D209" i="1"/>
  <c r="G209" i="1" l="1"/>
  <c r="H209" i="1" s="1"/>
  <c r="D210" i="1"/>
  <c r="G210" i="1" l="1"/>
  <c r="H210" i="1" s="1"/>
  <c r="D211" i="1"/>
  <c r="D212" i="1" l="1"/>
  <c r="G211" i="1"/>
  <c r="H211" i="1" s="1"/>
  <c r="D213" i="1" l="1"/>
  <c r="G212" i="1"/>
  <c r="H212" i="1" s="1"/>
  <c r="D214" i="1" l="1"/>
  <c r="G213" i="1"/>
  <c r="H213" i="1" s="1"/>
  <c r="G214" i="1" l="1"/>
  <c r="H214" i="1" s="1"/>
  <c r="D215" i="1"/>
  <c r="G215" i="1" l="1"/>
  <c r="H215" i="1" s="1"/>
  <c r="D216" i="1"/>
  <c r="G216" i="1" l="1"/>
  <c r="H216" i="1" s="1"/>
  <c r="D217" i="1"/>
  <c r="D218" i="1" l="1"/>
  <c r="G217" i="1"/>
  <c r="H217" i="1" s="1"/>
  <c r="G218" i="1" l="1"/>
  <c r="H218" i="1" s="1"/>
  <c r="D219" i="1"/>
  <c r="D220" i="1" l="1"/>
  <c r="G219" i="1"/>
  <c r="H219" i="1" s="1"/>
  <c r="D221" i="1" l="1"/>
  <c r="G220" i="1"/>
  <c r="H220" i="1" s="1"/>
  <c r="D222" i="1" l="1"/>
  <c r="G221" i="1"/>
  <c r="H221" i="1" s="1"/>
  <c r="G222" i="1" l="1"/>
  <c r="H222" i="1" s="1"/>
  <c r="D223" i="1"/>
  <c r="G223" i="1" l="1"/>
  <c r="H223" i="1" s="1"/>
  <c r="D224" i="1"/>
  <c r="D225" i="1" l="1"/>
  <c r="G224" i="1"/>
  <c r="H224" i="1" s="1"/>
  <c r="D226" i="1" l="1"/>
  <c r="G225" i="1"/>
  <c r="H225" i="1" s="1"/>
  <c r="G226" i="1" l="1"/>
  <c r="H226" i="1" s="1"/>
  <c r="D227" i="1"/>
  <c r="D228" i="1" l="1"/>
  <c r="G227" i="1"/>
  <c r="H227" i="1" s="1"/>
  <c r="D229" i="1" l="1"/>
  <c r="G228" i="1"/>
  <c r="H228" i="1" s="1"/>
  <c r="G229" i="1" l="1"/>
  <c r="H229" i="1" s="1"/>
  <c r="D230" i="1"/>
  <c r="D231" i="1" l="1"/>
  <c r="G230" i="1"/>
  <c r="H230" i="1" s="1"/>
  <c r="G231" i="1" l="1"/>
  <c r="H231" i="1" s="1"/>
  <c r="D232" i="1"/>
  <c r="G232" i="1" l="1"/>
  <c r="H232" i="1" s="1"/>
  <c r="D233" i="1"/>
  <c r="D234" i="1" l="1"/>
  <c r="G233" i="1"/>
  <c r="H233" i="1" s="1"/>
  <c r="G234" i="1" l="1"/>
  <c r="H234" i="1" s="1"/>
  <c r="D235" i="1"/>
  <c r="G235" i="1" l="1"/>
  <c r="H235" i="1" s="1"/>
  <c r="D236" i="1"/>
  <c r="D237" i="1" l="1"/>
  <c r="G236" i="1"/>
  <c r="H236" i="1" s="1"/>
  <c r="D238" i="1" l="1"/>
  <c r="G237" i="1"/>
  <c r="H237" i="1" s="1"/>
  <c r="G238" i="1" l="1"/>
  <c r="H238" i="1" s="1"/>
  <c r="D239" i="1"/>
  <c r="G239" i="1" l="1"/>
  <c r="H239" i="1" s="1"/>
  <c r="D240" i="1"/>
  <c r="G240" i="1" l="1"/>
  <c r="H240" i="1" s="1"/>
  <c r="D241" i="1"/>
  <c r="G241" i="1" l="1"/>
  <c r="H241" i="1" s="1"/>
  <c r="D242" i="1"/>
  <c r="G242" i="1" l="1"/>
  <c r="H242" i="1" s="1"/>
  <c r="D243" i="1"/>
  <c r="D244" i="1" l="1"/>
  <c r="G243" i="1"/>
  <c r="H243" i="1" s="1"/>
  <c r="D245" i="1" l="1"/>
  <c r="G244" i="1"/>
  <c r="H244" i="1" s="1"/>
  <c r="D246" i="1" l="1"/>
  <c r="G245" i="1"/>
  <c r="H245" i="1" s="1"/>
  <c r="G246" i="1" l="1"/>
  <c r="H246" i="1" s="1"/>
  <c r="D247" i="1"/>
  <c r="G247" i="1" l="1"/>
  <c r="H247" i="1" s="1"/>
  <c r="D248" i="1"/>
  <c r="D249" i="1" l="1"/>
  <c r="G248" i="1"/>
  <c r="H248" i="1" s="1"/>
  <c r="D250" i="1" l="1"/>
  <c r="G249" i="1"/>
  <c r="H249" i="1" s="1"/>
  <c r="G250" i="1" l="1"/>
  <c r="H250" i="1" s="1"/>
  <c r="D251" i="1"/>
  <c r="D252" i="1" l="1"/>
  <c r="G251" i="1"/>
  <c r="H251" i="1" s="1"/>
  <c r="D253" i="1" l="1"/>
  <c r="G252" i="1"/>
  <c r="H252" i="1" s="1"/>
  <c r="D254" i="1" l="1"/>
  <c r="G253" i="1"/>
  <c r="H253" i="1" s="1"/>
  <c r="D255" i="1" l="1"/>
  <c r="G254" i="1"/>
  <c r="H254" i="1" s="1"/>
  <c r="G255" i="1" l="1"/>
  <c r="H255" i="1" s="1"/>
  <c r="D256" i="1"/>
  <c r="G256" i="1" l="1"/>
  <c r="H256" i="1" s="1"/>
  <c r="D257" i="1"/>
  <c r="D258" i="1" l="1"/>
  <c r="G257" i="1"/>
  <c r="H257" i="1" s="1"/>
  <c r="G258" i="1" l="1"/>
  <c r="H258" i="1" s="1"/>
  <c r="D259" i="1"/>
  <c r="D260" i="1" l="1"/>
  <c r="G259" i="1"/>
  <c r="H259" i="1" s="1"/>
  <c r="D261" i="1" l="1"/>
  <c r="G260" i="1"/>
  <c r="H260" i="1" s="1"/>
  <c r="D262" i="1" l="1"/>
  <c r="G261" i="1"/>
  <c r="H261" i="1" s="1"/>
  <c r="G262" i="1" l="1"/>
  <c r="H262" i="1" s="1"/>
  <c r="D263" i="1"/>
  <c r="G263" i="1" l="1"/>
  <c r="H263" i="1" s="1"/>
  <c r="D264" i="1"/>
  <c r="D265" i="1" l="1"/>
  <c r="G264" i="1"/>
  <c r="H264" i="1" s="1"/>
  <c r="G265" i="1" l="1"/>
  <c r="H265" i="1" s="1"/>
  <c r="D266" i="1"/>
  <c r="G266" i="1" l="1"/>
  <c r="H266" i="1" s="1"/>
  <c r="D267" i="1"/>
  <c r="G267" i="1" l="1"/>
  <c r="H267" i="1" s="1"/>
  <c r="D268" i="1"/>
  <c r="G268" i="1" l="1"/>
  <c r="H268" i="1" s="1"/>
  <c r="D269" i="1"/>
  <c r="G269" i="1" l="1"/>
  <c r="H269" i="1" s="1"/>
  <c r="D270" i="1"/>
  <c r="G270" i="1" l="1"/>
  <c r="H270" i="1" s="1"/>
  <c r="D271" i="1"/>
  <c r="G271" i="1" l="1"/>
  <c r="H271" i="1" s="1"/>
  <c r="D272" i="1"/>
  <c r="D273" i="1" l="1"/>
  <c r="G272" i="1"/>
  <c r="H272" i="1" s="1"/>
  <c r="G273" i="1" l="1"/>
  <c r="H273" i="1" s="1"/>
  <c r="D274" i="1"/>
  <c r="G274" i="1" l="1"/>
  <c r="H274" i="1" s="1"/>
  <c r="D275" i="1"/>
  <c r="G275" i="1" l="1"/>
  <c r="H275" i="1" s="1"/>
  <c r="D276" i="1"/>
  <c r="G276" i="1" l="1"/>
  <c r="H276" i="1" s="1"/>
  <c r="D277" i="1"/>
  <c r="D278" i="1" l="1"/>
  <c r="G277" i="1"/>
  <c r="H277" i="1" s="1"/>
  <c r="G278" i="1" l="1"/>
  <c r="H278" i="1" s="1"/>
  <c r="D279" i="1"/>
  <c r="D280" i="1" l="1"/>
  <c r="G279" i="1"/>
  <c r="H279" i="1" s="1"/>
  <c r="D281" i="1" l="1"/>
  <c r="G280" i="1"/>
  <c r="H280" i="1" s="1"/>
  <c r="D282" i="1" l="1"/>
  <c r="G281" i="1"/>
  <c r="H281" i="1" s="1"/>
  <c r="D283" i="1" l="1"/>
  <c r="G282" i="1"/>
  <c r="H282" i="1" s="1"/>
  <c r="G283" i="1" l="1"/>
  <c r="H283" i="1" s="1"/>
  <c r="D284" i="1"/>
  <c r="G284" i="1" l="1"/>
  <c r="H284" i="1" s="1"/>
  <c r="D285" i="1"/>
  <c r="D286" i="1" l="1"/>
  <c r="G285" i="1"/>
  <c r="H285" i="1" s="1"/>
  <c r="G286" i="1" l="1"/>
  <c r="H286" i="1" s="1"/>
  <c r="D287" i="1"/>
  <c r="D288" i="1" l="1"/>
  <c r="G287" i="1"/>
  <c r="H287" i="1" s="1"/>
  <c r="D289" i="1" l="1"/>
  <c r="G288" i="1"/>
  <c r="H288" i="1" s="1"/>
  <c r="D290" i="1" l="1"/>
  <c r="G289" i="1"/>
  <c r="H289" i="1" s="1"/>
  <c r="G290" i="1" l="1"/>
  <c r="H290" i="1" s="1"/>
  <c r="D291" i="1"/>
  <c r="G291" i="1" l="1"/>
  <c r="H291" i="1" s="1"/>
  <c r="D292" i="1"/>
  <c r="G292" i="1" l="1"/>
  <c r="H292" i="1" s="1"/>
  <c r="D293" i="1"/>
  <c r="G293" i="1" l="1"/>
  <c r="H293" i="1" s="1"/>
  <c r="D294" i="1"/>
  <c r="G294" i="1" l="1"/>
  <c r="H294" i="1" s="1"/>
  <c r="D295" i="1"/>
  <c r="D296" i="1" l="1"/>
  <c r="G295" i="1"/>
  <c r="H295" i="1" s="1"/>
  <c r="D297" i="1" l="1"/>
  <c r="G296" i="1"/>
  <c r="H296" i="1" s="1"/>
  <c r="D298" i="1" l="1"/>
  <c r="G297" i="1"/>
  <c r="H297" i="1" s="1"/>
  <c r="G298" i="1" l="1"/>
  <c r="H298" i="1" s="1"/>
  <c r="D299" i="1"/>
  <c r="G299" i="1" l="1"/>
  <c r="H299" i="1" s="1"/>
  <c r="D300" i="1"/>
  <c r="G300" i="1" l="1"/>
  <c r="H300" i="1" s="1"/>
  <c r="D301" i="1"/>
  <c r="D302" i="1" l="1"/>
  <c r="G301" i="1"/>
  <c r="H301" i="1" s="1"/>
  <c r="G302" i="1" l="1"/>
  <c r="H302" i="1" s="1"/>
  <c r="D303" i="1"/>
  <c r="D304" i="1" l="1"/>
  <c r="G303" i="1"/>
  <c r="H303" i="1" s="1"/>
  <c r="D305" i="1" l="1"/>
  <c r="G304" i="1"/>
  <c r="H304" i="1" s="1"/>
  <c r="D306" i="1" l="1"/>
  <c r="G306" i="1" s="1"/>
  <c r="H306" i="1" s="1"/>
  <c r="G305" i="1"/>
  <c r="H305" i="1" s="1"/>
</calcChain>
</file>

<file path=xl/sharedStrings.xml><?xml version="1.0" encoding="utf-8"?>
<sst xmlns="http://schemas.openxmlformats.org/spreadsheetml/2006/main" count="861" uniqueCount="756">
  <si>
    <t>Year:</t>
  </si>
  <si>
    <t>Subject:</t>
  </si>
  <si>
    <t>Level:</t>
  </si>
  <si>
    <t>Question</t>
  </si>
  <si>
    <t>Part</t>
  </si>
  <si>
    <t>Hint</t>
  </si>
  <si>
    <t>eg. N5/H/AH</t>
  </si>
  <si>
    <t>Hex Qn</t>
  </si>
  <si>
    <t>xxx</t>
  </si>
  <si>
    <t>html code</t>
  </si>
  <si>
    <t>Author:</t>
  </si>
  <si>
    <t>Code</t>
  </si>
  <si>
    <t>&amp;sup2;</t>
  </si>
  <si>
    <t>&amp;sup3;</t>
  </si>
  <si>
    <t>Description</t>
  </si>
  <si>
    <t>¡</t>
  </si>
  <si>
    <t>&amp;iexcl;</t>
  </si>
  <si>
    <t>inverted exclamation mark</t>
  </si>
  <si>
    <t>¢</t>
  </si>
  <si>
    <t>&amp;cent;</t>
  </si>
  <si>
    <t>cent sign</t>
  </si>
  <si>
    <t>£</t>
  </si>
  <si>
    <t>&amp;pound;</t>
  </si>
  <si>
    <t>pound sign</t>
  </si>
  <si>
    <t>¤</t>
  </si>
  <si>
    <t>&amp;curren;</t>
  </si>
  <si>
    <t>currency sign</t>
  </si>
  <si>
    <t>¥</t>
  </si>
  <si>
    <t>&amp;yen;</t>
  </si>
  <si>
    <t>yen sign</t>
  </si>
  <si>
    <t>¦</t>
  </si>
  <si>
    <t>&amp;brvbar;</t>
  </si>
  <si>
    <t>broken bar</t>
  </si>
  <si>
    <t>§</t>
  </si>
  <si>
    <t>&amp;sect;</t>
  </si>
  <si>
    <t>section sign</t>
  </si>
  <si>
    <t>¨</t>
  </si>
  <si>
    <t>&amp;uml;</t>
  </si>
  <si>
    <t>diaeresis</t>
  </si>
  <si>
    <t>©</t>
  </si>
  <si>
    <t>&amp;copy;</t>
  </si>
  <si>
    <t>copyright sign</t>
  </si>
  <si>
    <t>ª</t>
  </si>
  <si>
    <t>&amp;ordf;</t>
  </si>
  <si>
    <t>feminine ordinal indicator</t>
  </si>
  <si>
    <t>«</t>
  </si>
  <si>
    <t>&amp;laquo;</t>
  </si>
  <si>
    <t>left pointing guillemet</t>
  </si>
  <si>
    <t>¬</t>
  </si>
  <si>
    <t>&amp;not;</t>
  </si>
  <si>
    <t>not sign</t>
  </si>
  <si>
    <t>­</t>
  </si>
  <si>
    <t>&amp;shy;</t>
  </si>
  <si>
    <t>soft hyphen</t>
  </si>
  <si>
    <t>®</t>
  </si>
  <si>
    <t>&amp;reg;</t>
  </si>
  <si>
    <t>registered sign</t>
  </si>
  <si>
    <t>°</t>
  </si>
  <si>
    <t>&amp;deg;</t>
  </si>
  <si>
    <t>degree sign</t>
  </si>
  <si>
    <t>±</t>
  </si>
  <si>
    <t>&amp;plusmn;</t>
  </si>
  <si>
    <t>plus-minus sign</t>
  </si>
  <si>
    <t>²</t>
  </si>
  <si>
    <t>superscript two</t>
  </si>
  <si>
    <t>³</t>
  </si>
  <si>
    <t>superscript three</t>
  </si>
  <si>
    <t>´</t>
  </si>
  <si>
    <t>&amp;acute;</t>
  </si>
  <si>
    <t>acute accent</t>
  </si>
  <si>
    <t>µ</t>
  </si>
  <si>
    <t>&amp;micro;</t>
  </si>
  <si>
    <t>micro sign</t>
  </si>
  <si>
    <t>¶</t>
  </si>
  <si>
    <t>&amp;para;</t>
  </si>
  <si>
    <t>paragraph sign</t>
  </si>
  <si>
    <t>·</t>
  </si>
  <si>
    <t>&amp;middot;</t>
  </si>
  <si>
    <t>middle dot</t>
  </si>
  <si>
    <t>¸</t>
  </si>
  <si>
    <t>&amp;cedil;</t>
  </si>
  <si>
    <t>spacing cedilla</t>
  </si>
  <si>
    <t>¹</t>
  </si>
  <si>
    <t>&amp;sup1;</t>
  </si>
  <si>
    <t>superscript one</t>
  </si>
  <si>
    <t>º</t>
  </si>
  <si>
    <t>&amp;ordm;</t>
  </si>
  <si>
    <t>masculine ordinal indicator</t>
  </si>
  <si>
    <t>»</t>
  </si>
  <si>
    <t>&amp;raquo;</t>
  </si>
  <si>
    <t>right pointing guillemet</t>
  </si>
  <si>
    <t>¼</t>
  </si>
  <si>
    <t>&amp;frac14;</t>
  </si>
  <si>
    <t>fraction one quarter</t>
  </si>
  <si>
    <t>½</t>
  </si>
  <si>
    <t>&amp;frac12;</t>
  </si>
  <si>
    <t>fraction one half</t>
  </si>
  <si>
    <t>¾</t>
  </si>
  <si>
    <t>&amp;frac34;</t>
  </si>
  <si>
    <t>fraction three quarters</t>
  </si>
  <si>
    <t>¿</t>
  </si>
  <si>
    <t>&amp;iquest;</t>
  </si>
  <si>
    <t>inverted question mark</t>
  </si>
  <si>
    <t>À</t>
  </si>
  <si>
    <t>&amp;Agrave;</t>
  </si>
  <si>
    <t> capital  A with grave</t>
  </si>
  <si>
    <t>Á</t>
  </si>
  <si>
    <t>&amp;Aacute;</t>
  </si>
  <si>
    <t> capital  A with acute</t>
  </si>
  <si>
    <t>Â</t>
  </si>
  <si>
    <t>&amp;Acirc;</t>
  </si>
  <si>
    <t> capital  A with circumflex</t>
  </si>
  <si>
    <t>Ã</t>
  </si>
  <si>
    <t>&amp;Atilde;</t>
  </si>
  <si>
    <t> capital  A with tilde</t>
  </si>
  <si>
    <t>Ä</t>
  </si>
  <si>
    <t>&amp;Auml;</t>
  </si>
  <si>
    <t> capital  A with diaeresis</t>
  </si>
  <si>
    <t>Å</t>
  </si>
  <si>
    <t>&amp;Aring;</t>
  </si>
  <si>
    <t> capital  A with ring</t>
  </si>
  <si>
    <t>Æ</t>
  </si>
  <si>
    <t>&amp;AElig;</t>
  </si>
  <si>
    <t> capital  AE</t>
  </si>
  <si>
    <t>Ç</t>
  </si>
  <si>
    <t>&amp;Ccedil;</t>
  </si>
  <si>
    <t> capital  C with cedilla</t>
  </si>
  <si>
    <t>È</t>
  </si>
  <si>
    <t>&amp;Egrave;</t>
  </si>
  <si>
    <t> capital  E with grave</t>
  </si>
  <si>
    <t>É</t>
  </si>
  <si>
    <t>&amp;Eacute;</t>
  </si>
  <si>
    <t> capital  E with acute</t>
  </si>
  <si>
    <t>Ê</t>
  </si>
  <si>
    <t>&amp;Ecirc;</t>
  </si>
  <si>
    <t> capital  E with circumflex</t>
  </si>
  <si>
    <t>Ë</t>
  </si>
  <si>
    <t>&amp;Euml;</t>
  </si>
  <si>
    <t> capital  E with diaeresis</t>
  </si>
  <si>
    <t>Ì</t>
  </si>
  <si>
    <t>&amp;Igrave;</t>
  </si>
  <si>
    <t> capital  I with grave</t>
  </si>
  <si>
    <t>Í</t>
  </si>
  <si>
    <t>&amp;Iacute;</t>
  </si>
  <si>
    <t> capital  I with acute</t>
  </si>
  <si>
    <t>Î</t>
  </si>
  <si>
    <t>&amp;Icirc;</t>
  </si>
  <si>
    <t> capital  I with circumflex</t>
  </si>
  <si>
    <t>Ï</t>
  </si>
  <si>
    <t>&amp;Iuml;</t>
  </si>
  <si>
    <t> capital  I with diaeresis</t>
  </si>
  <si>
    <t>Ð</t>
  </si>
  <si>
    <t>&amp;ETH;</t>
  </si>
  <si>
    <t> capital  ETH</t>
  </si>
  <si>
    <t>Ñ</t>
  </si>
  <si>
    <t>&amp;Ntilde;</t>
  </si>
  <si>
    <t> capital  N with tilde</t>
  </si>
  <si>
    <t>Ò</t>
  </si>
  <si>
    <t>&amp;Ograve;</t>
  </si>
  <si>
    <t> capital  O with grave</t>
  </si>
  <si>
    <t>Ó</t>
  </si>
  <si>
    <t>&amp;Oacute;</t>
  </si>
  <si>
    <t> capital  O with acute</t>
  </si>
  <si>
    <t>Ô</t>
  </si>
  <si>
    <t>&amp;Ocirc;</t>
  </si>
  <si>
    <t> capital  O with circumflex</t>
  </si>
  <si>
    <t>Õ</t>
  </si>
  <si>
    <t>&amp;Otilde;</t>
  </si>
  <si>
    <t> capital  O with tilde</t>
  </si>
  <si>
    <t>Ö</t>
  </si>
  <si>
    <t>&amp;Ouml;</t>
  </si>
  <si>
    <t> capital  O with diaeresis</t>
  </si>
  <si>
    <t>×</t>
  </si>
  <si>
    <t>&amp;times;</t>
  </si>
  <si>
    <t>multiplication sign</t>
  </si>
  <si>
    <t>Ø</t>
  </si>
  <si>
    <t>&amp;Oslash;</t>
  </si>
  <si>
    <t> capital  O with stroke</t>
  </si>
  <si>
    <t>Ù</t>
  </si>
  <si>
    <t>&amp;Ugrave;</t>
  </si>
  <si>
    <t> capital  U with grave</t>
  </si>
  <si>
    <t>Ú</t>
  </si>
  <si>
    <t>&amp;Uacute;</t>
  </si>
  <si>
    <t> capital  U with acute</t>
  </si>
  <si>
    <t>Û</t>
  </si>
  <si>
    <t>&amp;Ucirc;</t>
  </si>
  <si>
    <t> capital  U with circumflex</t>
  </si>
  <si>
    <t>Ü</t>
  </si>
  <si>
    <t>&amp;Uuml;</t>
  </si>
  <si>
    <t> capital  U with diaeresis</t>
  </si>
  <si>
    <t>Ý</t>
  </si>
  <si>
    <t>&amp;Yacute;</t>
  </si>
  <si>
    <t> capital  Y with acute</t>
  </si>
  <si>
    <t>Þ</t>
  </si>
  <si>
    <t>&amp;THORN;</t>
  </si>
  <si>
    <t> capital  THORN</t>
  </si>
  <si>
    <t>ß</t>
  </si>
  <si>
    <t>&amp;szlig;</t>
  </si>
  <si>
    <t> small  sharp s</t>
  </si>
  <si>
    <t>à</t>
  </si>
  <si>
    <t>&amp;agrave;</t>
  </si>
  <si>
    <t> small  a with grave</t>
  </si>
  <si>
    <t>á</t>
  </si>
  <si>
    <t>&amp;aacute;</t>
  </si>
  <si>
    <t> small  a with acute</t>
  </si>
  <si>
    <t>â</t>
  </si>
  <si>
    <t>&amp;;</t>
  </si>
  <si>
    <t> small  a with circumflex</t>
  </si>
  <si>
    <t>ã</t>
  </si>
  <si>
    <t>&amp;atilde;</t>
  </si>
  <si>
    <t> small  a with tilde</t>
  </si>
  <si>
    <t>ä</t>
  </si>
  <si>
    <t>&amp;auml;</t>
  </si>
  <si>
    <t> small  a with diaeresis</t>
  </si>
  <si>
    <t>å</t>
  </si>
  <si>
    <t>&amp;aring;</t>
  </si>
  <si>
    <t> small  a with ring above</t>
  </si>
  <si>
    <t>æ</t>
  </si>
  <si>
    <t>&amp;aelig;</t>
  </si>
  <si>
    <t> small  ae</t>
  </si>
  <si>
    <t>ç</t>
  </si>
  <si>
    <t>&amp;ccedil;</t>
  </si>
  <si>
    <t> small  c with cedilla</t>
  </si>
  <si>
    <t>è</t>
  </si>
  <si>
    <t>&amp;egrave;</t>
  </si>
  <si>
    <t> small  e with grave</t>
  </si>
  <si>
    <t>é</t>
  </si>
  <si>
    <t>&amp;eacute;</t>
  </si>
  <si>
    <t> small  e with acute</t>
  </si>
  <si>
    <t>ê</t>
  </si>
  <si>
    <t>&amp;ecirc;</t>
  </si>
  <si>
    <t> small  e with circumflex</t>
  </si>
  <si>
    <t>ë</t>
  </si>
  <si>
    <t>&amp;euml;</t>
  </si>
  <si>
    <t> small  e with diaeresis</t>
  </si>
  <si>
    <t>ì</t>
  </si>
  <si>
    <t>&amp;igrave;</t>
  </si>
  <si>
    <t> small  i with grave</t>
  </si>
  <si>
    <t>í</t>
  </si>
  <si>
    <t>&amp;iacute;</t>
  </si>
  <si>
    <t> small  i with acute</t>
  </si>
  <si>
    <t>î</t>
  </si>
  <si>
    <t>&amp;icirc;</t>
  </si>
  <si>
    <t> small  i with circumflex</t>
  </si>
  <si>
    <t>ï</t>
  </si>
  <si>
    <t>&amp;iuml;</t>
  </si>
  <si>
    <t> small  i with diaeresis</t>
  </si>
  <si>
    <t>ð</t>
  </si>
  <si>
    <t>&amp;eth;</t>
  </si>
  <si>
    <t> small  eth</t>
  </si>
  <si>
    <t>ñ</t>
  </si>
  <si>
    <t>&amp;ntilde;</t>
  </si>
  <si>
    <t> small  n with tilde</t>
  </si>
  <si>
    <t>ò</t>
  </si>
  <si>
    <t>&amp;ograve;</t>
  </si>
  <si>
    <t> small  o with grave</t>
  </si>
  <si>
    <t>ó</t>
  </si>
  <si>
    <t>&amp;oacute;</t>
  </si>
  <si>
    <t> small  o with acute</t>
  </si>
  <si>
    <t>ô</t>
  </si>
  <si>
    <t>&amp;ocirc;</t>
  </si>
  <si>
    <t> small  o with circumflex</t>
  </si>
  <si>
    <t>õ</t>
  </si>
  <si>
    <t>&amp;otilde;</t>
  </si>
  <si>
    <t> small  o with tilde</t>
  </si>
  <si>
    <t>ö</t>
  </si>
  <si>
    <t>&amp;ouml;</t>
  </si>
  <si>
    <t> small  o with diaeresis</t>
  </si>
  <si>
    <t>÷</t>
  </si>
  <si>
    <t>&amp;divide;</t>
  </si>
  <si>
    <t>division sign</t>
  </si>
  <si>
    <t>ø</t>
  </si>
  <si>
    <t>&amp;oslash;</t>
  </si>
  <si>
    <t> small  o with stroke</t>
  </si>
  <si>
    <t>ù</t>
  </si>
  <si>
    <t>&amp;ugrave;</t>
  </si>
  <si>
    <t> small  u with grave</t>
  </si>
  <si>
    <t>ú</t>
  </si>
  <si>
    <t>&amp;uacute;</t>
  </si>
  <si>
    <t> small  u with acute</t>
  </si>
  <si>
    <t>û</t>
  </si>
  <si>
    <t>&amp;ucirc;</t>
  </si>
  <si>
    <t> small  u with circumflex</t>
  </si>
  <si>
    <t>ü</t>
  </si>
  <si>
    <t>&amp;uuml;</t>
  </si>
  <si>
    <t> small  u with diaeresis</t>
  </si>
  <si>
    <t>ý</t>
  </si>
  <si>
    <t>&amp;yacute;</t>
  </si>
  <si>
    <t> small  y with acute</t>
  </si>
  <si>
    <t>þ</t>
  </si>
  <si>
    <t>&amp;thorn;</t>
  </si>
  <si>
    <t> small  thorn</t>
  </si>
  <si>
    <t>ÿ</t>
  </si>
  <si>
    <t>&amp;yuml;</t>
  </si>
  <si>
    <t> small  y with diaeresis</t>
  </si>
  <si>
    <t>&amp;</t>
  </si>
  <si>
    <t>&amp;amp;</t>
  </si>
  <si>
    <t>ampersand</t>
  </si>
  <si>
    <t>•</t>
  </si>
  <si>
    <t>&amp;bull;</t>
  </si>
  <si>
    <t>bullet</t>
  </si>
  <si>
    <t>degree</t>
  </si>
  <si>
    <t>∞</t>
  </si>
  <si>
    <t>&amp;infin;</t>
  </si>
  <si>
    <t>infinity</t>
  </si>
  <si>
    <t>‰</t>
  </si>
  <si>
    <t>&amp;permil;</t>
  </si>
  <si>
    <t>per-mille</t>
  </si>
  <si>
    <t>⋅</t>
  </si>
  <si>
    <t>&amp;sdot;</t>
  </si>
  <si>
    <t>multiplication dot</t>
  </si>
  <si>
    <t>†</t>
  </si>
  <si>
    <t>&amp;dagger;</t>
  </si>
  <si>
    <t>hermitian</t>
  </si>
  <si>
    <t>—</t>
  </si>
  <si>
    <t>&amp;mdash;</t>
  </si>
  <si>
    <t>⊥</t>
  </si>
  <si>
    <t>&amp;perp;</t>
  </si>
  <si>
    <t>∥</t>
  </si>
  <si>
    <t>&amp;par;</t>
  </si>
  <si>
    <t>α</t>
  </si>
  <si>
    <t>&amp;alpha;</t>
  </si>
  <si>
    <t>small alpha</t>
  </si>
  <si>
    <t>β</t>
  </si>
  <si>
    <t>&amp;beta;</t>
  </si>
  <si>
    <t>small beta</t>
  </si>
  <si>
    <t>γ</t>
  </si>
  <si>
    <t>&amp;gamma;</t>
  </si>
  <si>
    <t>small gamma</t>
  </si>
  <si>
    <t>δ</t>
  </si>
  <si>
    <t>&amp;delta;</t>
  </si>
  <si>
    <t>small delta</t>
  </si>
  <si>
    <t>ε</t>
  </si>
  <si>
    <t>&amp;epsilon;</t>
  </si>
  <si>
    <t>small epsilon</t>
  </si>
  <si>
    <t>ζ</t>
  </si>
  <si>
    <t>&amp;zeta;</t>
  </si>
  <si>
    <t>small zeta</t>
  </si>
  <si>
    <t>η</t>
  </si>
  <si>
    <t>&amp;eta;</t>
  </si>
  <si>
    <t>small eta</t>
  </si>
  <si>
    <t>θ</t>
  </si>
  <si>
    <t>&amp;theta;</t>
  </si>
  <si>
    <t>small theta</t>
  </si>
  <si>
    <t>ι</t>
  </si>
  <si>
    <t>&amp;iota;</t>
  </si>
  <si>
    <t>small iota</t>
  </si>
  <si>
    <t>κ</t>
  </si>
  <si>
    <t>&amp;kappa;</t>
  </si>
  <si>
    <t>small kappa</t>
  </si>
  <si>
    <t>λ</t>
  </si>
  <si>
    <t>&amp;lambda;</t>
  </si>
  <si>
    <t>small lambda</t>
  </si>
  <si>
    <t>μ</t>
  </si>
  <si>
    <t>&amp;mu;</t>
  </si>
  <si>
    <t>small mu</t>
  </si>
  <si>
    <t>ν</t>
  </si>
  <si>
    <t>&amp;nu;</t>
  </si>
  <si>
    <t>small nu</t>
  </si>
  <si>
    <t>ξ</t>
  </si>
  <si>
    <t>&amp;xi;</t>
  </si>
  <si>
    <t>small xi</t>
  </si>
  <si>
    <t>ο</t>
  </si>
  <si>
    <t>&amp;omicron;</t>
  </si>
  <si>
    <t>small omicron</t>
  </si>
  <si>
    <t>π</t>
  </si>
  <si>
    <t>&amp;pi;</t>
  </si>
  <si>
    <t>small pi</t>
  </si>
  <si>
    <t>ρ</t>
  </si>
  <si>
    <t>&amp;rho;</t>
  </si>
  <si>
    <t>small rho</t>
  </si>
  <si>
    <t>σ</t>
  </si>
  <si>
    <t>&amp;sigma;</t>
  </si>
  <si>
    <t>small sigma</t>
  </si>
  <si>
    <t>τ</t>
  </si>
  <si>
    <t>&amp;tau;</t>
  </si>
  <si>
    <t>small tau</t>
  </si>
  <si>
    <t>υ</t>
  </si>
  <si>
    <t>&amp;upsilon;</t>
  </si>
  <si>
    <t>small upsilon</t>
  </si>
  <si>
    <t>φ</t>
  </si>
  <si>
    <t>&amp;phi;</t>
  </si>
  <si>
    <t>small phi</t>
  </si>
  <si>
    <t>χ</t>
  </si>
  <si>
    <t>&amp;chi;</t>
  </si>
  <si>
    <t>small chi</t>
  </si>
  <si>
    <t>ψ</t>
  </si>
  <si>
    <t>&amp;psi;</t>
  </si>
  <si>
    <t>small psi</t>
  </si>
  <si>
    <t>ω</t>
  </si>
  <si>
    <t>&amp;omega;</t>
  </si>
  <si>
    <t>small omega</t>
  </si>
  <si>
    <t>Α</t>
  </si>
  <si>
    <t>&amp;Alpha;</t>
  </si>
  <si>
    <t>capital alpha</t>
  </si>
  <si>
    <t>Β</t>
  </si>
  <si>
    <t>&amp;Beta;</t>
  </si>
  <si>
    <t>capital beta</t>
  </si>
  <si>
    <t>Γ</t>
  </si>
  <si>
    <t>&amp;Gamma;</t>
  </si>
  <si>
    <t>capital gamma</t>
  </si>
  <si>
    <t>Δ</t>
  </si>
  <si>
    <t>&amp;Delta;</t>
  </si>
  <si>
    <t>capital delta</t>
  </si>
  <si>
    <t>Ε</t>
  </si>
  <si>
    <t>&amp;Epsilon;</t>
  </si>
  <si>
    <t>capital epsilon</t>
  </si>
  <si>
    <t>Ζ</t>
  </si>
  <si>
    <t>&amp;Zeta;</t>
  </si>
  <si>
    <t>capital zeta</t>
  </si>
  <si>
    <t>Η</t>
  </si>
  <si>
    <t>&amp;Eta;</t>
  </si>
  <si>
    <t>capital eta</t>
  </si>
  <si>
    <t>Θ</t>
  </si>
  <si>
    <t>&amp;Theta;</t>
  </si>
  <si>
    <t>capital theta</t>
  </si>
  <si>
    <t>Ι</t>
  </si>
  <si>
    <t>&amp;Iota;</t>
  </si>
  <si>
    <t>capital iota</t>
  </si>
  <si>
    <t>Κ</t>
  </si>
  <si>
    <t>&amp;Kappa;</t>
  </si>
  <si>
    <t>capital kappa</t>
  </si>
  <si>
    <t>Λ</t>
  </si>
  <si>
    <t>&amp;Lambda;</t>
  </si>
  <si>
    <t>capital lambda</t>
  </si>
  <si>
    <t>Μ</t>
  </si>
  <si>
    <t>&amp;Mu;</t>
  </si>
  <si>
    <t>capital mu</t>
  </si>
  <si>
    <t>Ν</t>
  </si>
  <si>
    <t>&amp;Nu;</t>
  </si>
  <si>
    <t>capital nu</t>
  </si>
  <si>
    <t>Ξ</t>
  </si>
  <si>
    <t>&amp;Xi;</t>
  </si>
  <si>
    <t>capital xi</t>
  </si>
  <si>
    <t>Ο</t>
  </si>
  <si>
    <t>&amp;Omicron;</t>
  </si>
  <si>
    <t>capital omicron</t>
  </si>
  <si>
    <t>Π</t>
  </si>
  <si>
    <t>&amp;Pi;</t>
  </si>
  <si>
    <t>capital pi</t>
  </si>
  <si>
    <t>Ρ</t>
  </si>
  <si>
    <t>&amp;Rho;</t>
  </si>
  <si>
    <t>capital rho</t>
  </si>
  <si>
    <t>Σ</t>
  </si>
  <si>
    <t>&amp;Sigma;</t>
  </si>
  <si>
    <t>capital sigma</t>
  </si>
  <si>
    <t>Τ</t>
  </si>
  <si>
    <t>&amp;Tau;</t>
  </si>
  <si>
    <t>capital tau</t>
  </si>
  <si>
    <t>Υ</t>
  </si>
  <si>
    <t>&amp;Upsilon;</t>
  </si>
  <si>
    <t>capital upsilon</t>
  </si>
  <si>
    <t>Φ</t>
  </si>
  <si>
    <t>&amp;Phi;</t>
  </si>
  <si>
    <t>capital phi</t>
  </si>
  <si>
    <t>Χ</t>
  </si>
  <si>
    <t>&amp;Chi;</t>
  </si>
  <si>
    <t>capital chi</t>
  </si>
  <si>
    <t>Ψ</t>
  </si>
  <si>
    <t>&amp;Psi;</t>
  </si>
  <si>
    <t>capital psi</t>
  </si>
  <si>
    <t>Ω</t>
  </si>
  <si>
    <t>&amp;Omega;</t>
  </si>
  <si>
    <t>capital omega</t>
  </si>
  <si>
    <t>Character</t>
  </si>
  <si>
    <t>INSTRUCTIONS:</t>
  </si>
  <si>
    <t>Write the hints in the style of what you would tell a struggling student to do for the steps that they should take to create a correct solution.</t>
  </si>
  <si>
    <t>You can have as many hints as you want for each question, or part of question, and their numbering is automatically generated.</t>
  </si>
  <si>
    <t>eg. Physics</t>
  </si>
  <si>
    <t>eg. 2019</t>
  </si>
  <si>
    <t>eg. J Smith</t>
  </si>
  <si>
    <t>b</t>
  </si>
  <si>
    <t>a</t>
  </si>
  <si>
    <t>https://www.toptal.com/designers/htmlarrows/math/</t>
  </si>
  <si>
    <t>&lt;</t>
  </si>
  <si>
    <t>less than</t>
  </si>
  <si>
    <t>&amp;lt;</t>
  </si>
  <si>
    <t>≤</t>
  </si>
  <si>
    <t>less than or equal to</t>
  </si>
  <si>
    <t>&amp;le;</t>
  </si>
  <si>
    <t>&gt;</t>
  </si>
  <si>
    <t>greater than</t>
  </si>
  <si>
    <t>&amp;gt;</t>
  </si>
  <si>
    <t>≥</t>
  </si>
  <si>
    <t>greater than or equal to</t>
  </si>
  <si>
    <t>&amp;ge;</t>
  </si>
  <si>
    <t>⇒</t>
  </si>
  <si>
    <t>implies</t>
  </si>
  <si>
    <t>&amp;rArr;</t>
  </si>
  <si>
    <t>Paper</t>
  </si>
  <si>
    <t>√</t>
  </si>
  <si>
    <t>square root</t>
  </si>
  <si>
    <t>&amp;radic;</t>
  </si>
  <si>
    <t>∩</t>
  </si>
  <si>
    <t>&amp;cap;</t>
  </si>
  <si>
    <t>∪</t>
  </si>
  <si>
    <t>&amp;cup;</t>
  </si>
  <si>
    <t>∼</t>
  </si>
  <si>
    <t>distributed as</t>
  </si>
  <si>
    <t>&amp;sim;</t>
  </si>
  <si>
    <t>There are more codes here, if required:</t>
  </si>
  <si>
    <t>perpendicular</t>
  </si>
  <si>
    <t>parallel</t>
  </si>
  <si>
    <t>medium dash</t>
  </si>
  <si>
    <t>intersection or 'and'</t>
  </si>
  <si>
    <t>union or 'or'</t>
  </si>
  <si>
    <t>Spacing and brackets conventions to use:</t>
  </si>
  <si>
    <t xml:space="preserve">      y = mx + c       sin(x)        f(x) = 4x + 3</t>
  </si>
  <si>
    <t>a)i</t>
  </si>
  <si>
    <t>a)ii</t>
  </si>
  <si>
    <t>b)i</t>
  </si>
  <si>
    <t>b)ii</t>
  </si>
  <si>
    <t>Alphabet</t>
  </si>
  <si>
    <t>Maths</t>
  </si>
  <si>
    <t>Punctuation</t>
  </si>
  <si>
    <t>Letter</t>
  </si>
  <si>
    <t>Symbol</t>
  </si>
  <si>
    <t>x-bar (the mean)</t>
  </si>
  <si>
    <t>x&amp;#772;</t>
  </si>
  <si>
    <t>x̄</t>
  </si>
  <si>
    <t>p-hat (estimated proportion)</t>
  </si>
  <si>
    <t>p&amp;#770;</t>
  </si>
  <si>
    <t>p̂</t>
  </si>
  <si>
    <t>identity</t>
  </si>
  <si>
    <t>&amp;equiv;</t>
  </si>
  <si>
    <t>≡</t>
  </si>
  <si>
    <t>cube root</t>
  </si>
  <si>
    <t>fourth root</t>
  </si>
  <si>
    <t>&amp;#8731;</t>
  </si>
  <si>
    <t>&amp;#8732;</t>
  </si>
  <si>
    <t>∛</t>
  </si>
  <si>
    <t>∜</t>
  </si>
  <si>
    <t xml:space="preserve">      S = D/T          y = (x + 3)/(x - 5)        t = 0</t>
  </si>
  <si>
    <t>superscript zero</t>
  </si>
  <si>
    <t>&amp;#8304;</t>
  </si>
  <si>
    <t>superscript four</t>
  </si>
  <si>
    <t>&amp;#8308;</t>
  </si>
  <si>
    <t>superscript five</t>
  </si>
  <si>
    <t>&amp;#8309;</t>
  </si>
  <si>
    <t>superscript six</t>
  </si>
  <si>
    <t>&amp;#8310;</t>
  </si>
  <si>
    <t>superscript seven</t>
  </si>
  <si>
    <t>&amp;#8311;</t>
  </si>
  <si>
    <t>superscript eight</t>
  </si>
  <si>
    <t>&amp;#8312;</t>
  </si>
  <si>
    <t>superscript nine</t>
  </si>
  <si>
    <t>&amp;#8313;</t>
  </si>
  <si>
    <t>superscript 'my text'</t>
  </si>
  <si>
    <t>&lt;sup&gt;my text&lt;/sup&gt;</t>
  </si>
  <si>
    <t>subscript zero</t>
  </si>
  <si>
    <t>&amp;#8320;</t>
  </si>
  <si>
    <t>subscript one</t>
  </si>
  <si>
    <t>&amp;#8321;</t>
  </si>
  <si>
    <t>subscript two</t>
  </si>
  <si>
    <t>&amp;#8322;</t>
  </si>
  <si>
    <t>subscript three</t>
  </si>
  <si>
    <t>&amp;#8323;</t>
  </si>
  <si>
    <t>subscript four</t>
  </si>
  <si>
    <t>&amp;#8324;</t>
  </si>
  <si>
    <t>subscript five</t>
  </si>
  <si>
    <t>&amp;#8325;</t>
  </si>
  <si>
    <t>subscript six</t>
  </si>
  <si>
    <t>&amp;#8326;</t>
  </si>
  <si>
    <t>subscript seven</t>
  </si>
  <si>
    <t>&amp;#8327;</t>
  </si>
  <si>
    <t>subscript eight</t>
  </si>
  <si>
    <t>&amp;#8328;</t>
  </si>
  <si>
    <t>subscript nine</t>
  </si>
  <si>
    <t>&amp;#8329;</t>
  </si>
  <si>
    <t>subscript 'my text'</t>
  </si>
  <si>
    <t>&lt;sub&gt;my text&lt;/sub&gt;</t>
  </si>
  <si>
    <t>&lt;u&gt;a&lt;/u&gt;</t>
  </si>
  <si>
    <t>vector a (underlined a)</t>
  </si>
  <si>
    <t>eg. SQA, MEI</t>
  </si>
  <si>
    <t>Board:</t>
  </si>
  <si>
    <t>Please avoid using abbreviations, as others may not recognise them eg. write the full word 'number' rather than 'no.'</t>
  </si>
  <si>
    <t>If you need any Special Formatting or Characters, then see the second worksheet.</t>
  </si>
  <si>
    <t>Listed below are all the specialist codes for greek letters, mathematical symbols and other punctuation.</t>
  </si>
  <si>
    <t>ie. leave a space either side of =, + and - signs</t>
  </si>
  <si>
    <r>
      <t>If you wanted to write the expression '</t>
    </r>
    <r>
      <rPr>
        <sz val="12"/>
        <color rgb="FFFF0000"/>
        <rFont val="Calibri (Body)"/>
      </rPr>
      <t>c squared</t>
    </r>
    <r>
      <rPr>
        <sz val="12"/>
        <color theme="1"/>
        <rFont val="Calibri"/>
        <family val="2"/>
        <scheme val="minor"/>
      </rPr>
      <t xml:space="preserve">', you would normally type it as </t>
    </r>
    <r>
      <rPr>
        <sz val="12"/>
        <color rgb="FFFF0000"/>
        <rFont val="Calibri (Body)"/>
      </rPr>
      <t>c^2</t>
    </r>
  </si>
  <si>
    <r>
      <t xml:space="preserve">Using the HTML code, it could be typed as  </t>
    </r>
    <r>
      <rPr>
        <sz val="12"/>
        <color rgb="FFFF0000"/>
        <rFont val="Calibri (Body)"/>
      </rPr>
      <t>c&lt;sup&gt;2&lt;/sup&gt;</t>
    </r>
    <r>
      <rPr>
        <sz val="12"/>
        <color theme="1"/>
        <rFont val="Calibri"/>
        <family val="2"/>
        <scheme val="minor"/>
      </rPr>
      <t xml:space="preserve">. Any text between </t>
    </r>
    <r>
      <rPr>
        <sz val="12"/>
        <color rgb="FF0432FF"/>
        <rFont val="Calibri (Body)"/>
      </rPr>
      <t>&lt;sup&gt;…&lt;/sup&gt;</t>
    </r>
    <r>
      <rPr>
        <sz val="12"/>
        <color theme="1"/>
        <rFont val="Calibri"/>
        <family val="2"/>
        <scheme val="minor"/>
      </rPr>
      <t xml:space="preserve"> tags is </t>
    </r>
    <r>
      <rPr>
        <sz val="12"/>
        <color rgb="FF0432FF"/>
        <rFont val="Calibri (Body)"/>
      </rPr>
      <t>superscripted</t>
    </r>
    <r>
      <rPr>
        <sz val="12"/>
        <color theme="1"/>
        <rFont val="Calibri"/>
        <family val="2"/>
        <scheme val="minor"/>
      </rPr>
      <t>.</t>
    </r>
  </si>
  <si>
    <r>
      <t xml:space="preserve">In many cases, there is a special code that starts with </t>
    </r>
    <r>
      <rPr>
        <sz val="12"/>
        <color rgb="FFFF0000"/>
        <rFont val="Calibri (Body)"/>
      </rPr>
      <t>&amp;</t>
    </r>
    <r>
      <rPr>
        <sz val="12"/>
        <color theme="1"/>
        <rFont val="Calibri"/>
        <family val="2"/>
        <scheme val="minor"/>
      </rPr>
      <t xml:space="preserve"> and ends with </t>
    </r>
    <r>
      <rPr>
        <sz val="12"/>
        <color rgb="FFFF0000"/>
        <rFont val="Calibri (Body)"/>
      </rPr>
      <t>;</t>
    </r>
    <r>
      <rPr>
        <sz val="12"/>
        <color theme="1"/>
        <rFont val="Calibri"/>
        <family val="2"/>
        <scheme val="minor"/>
      </rPr>
      <t xml:space="preserve"> for a special character. eg </t>
    </r>
    <r>
      <rPr>
        <sz val="12"/>
        <color rgb="FFFF0000"/>
        <rFont val="Calibri (Body)"/>
      </rPr>
      <t>c^2</t>
    </r>
    <r>
      <rPr>
        <sz val="12"/>
        <color theme="1"/>
        <rFont val="Calibri"/>
        <family val="2"/>
        <scheme val="minor"/>
      </rPr>
      <t xml:space="preserve"> is coded as </t>
    </r>
    <r>
      <rPr>
        <sz val="12"/>
        <color rgb="FFFF0000"/>
        <rFont val="Calibri (Body)"/>
      </rPr>
      <t>c&amp;sup2;</t>
    </r>
  </si>
  <si>
    <r>
      <t>Enter information into the</t>
    </r>
    <r>
      <rPr>
        <sz val="14"/>
        <color rgb="FF0070C0"/>
        <rFont val="Calibri (Body)"/>
      </rPr>
      <t xml:space="preserve"> blue cells only</t>
    </r>
  </si>
  <si>
    <r>
      <t xml:space="preserve">Enter exam information in cells </t>
    </r>
    <r>
      <rPr>
        <sz val="14"/>
        <color rgb="FF0070C0"/>
        <rFont val="Calibri (Body)"/>
      </rPr>
      <t>B7 to B11</t>
    </r>
    <r>
      <rPr>
        <sz val="14"/>
        <color rgb="FFFF0000"/>
        <rFont val="Calibri"/>
        <family val="2"/>
        <scheme val="minor"/>
      </rPr>
      <t xml:space="preserve">, and then edit and fill in </t>
    </r>
    <r>
      <rPr>
        <sz val="14"/>
        <color rgb="FF0070C0"/>
        <rFont val="Calibri (Body)"/>
      </rPr>
      <t>columns A, B, C and E from row 14 downwards</t>
    </r>
  </si>
  <si>
    <r>
      <t xml:space="preserve">If the exam has 'Paper 1' and 'Paper 2', then leave cell </t>
    </r>
    <r>
      <rPr>
        <sz val="14"/>
        <color rgb="FF0070C0"/>
        <rFont val="Calibri (Body)"/>
      </rPr>
      <t>A13</t>
    </r>
    <r>
      <rPr>
        <sz val="14"/>
        <color rgb="FFFF0000"/>
        <rFont val="Calibri"/>
        <family val="2"/>
        <scheme val="minor"/>
      </rPr>
      <t xml:space="preserve"> as '</t>
    </r>
    <r>
      <rPr>
        <sz val="14"/>
        <color rgb="FF0070C0"/>
        <rFont val="Calibri (Body)"/>
      </rPr>
      <t>Paper</t>
    </r>
    <r>
      <rPr>
        <sz val="14"/>
        <color rgb="FFFF0000"/>
        <rFont val="Calibri"/>
        <family val="2"/>
        <scheme val="minor"/>
      </rPr>
      <t>'. If it is 'Section 1' and 'Section 2' then type '</t>
    </r>
    <r>
      <rPr>
        <sz val="14"/>
        <color rgb="FF0070C0"/>
        <rFont val="Calibri (Body)"/>
      </rPr>
      <t>Section</t>
    </r>
    <r>
      <rPr>
        <sz val="14"/>
        <color rgb="FFFF0000"/>
        <rFont val="Calibri"/>
        <family val="2"/>
        <scheme val="minor"/>
      </rPr>
      <t xml:space="preserve">' into cell </t>
    </r>
    <r>
      <rPr>
        <sz val="14"/>
        <color rgb="FF0070C0"/>
        <rFont val="Calibri (Body)"/>
      </rPr>
      <t>A13</t>
    </r>
  </si>
  <si>
    <t>Hint Text</t>
  </si>
  <si>
    <t>Instructions about how HTML codes work with websites</t>
  </si>
  <si>
    <r>
      <rPr>
        <sz val="12"/>
        <color rgb="FF0432FF"/>
        <rFont val="Calibri (Body)"/>
      </rPr>
      <t>Subscripts</t>
    </r>
    <r>
      <rPr>
        <sz val="12"/>
        <color theme="1"/>
        <rFont val="Calibri"/>
        <family val="2"/>
        <scheme val="minor"/>
      </rPr>
      <t xml:space="preserve"> can also be used using </t>
    </r>
    <r>
      <rPr>
        <sz val="12"/>
        <color rgb="FF0432FF"/>
        <rFont val="Calibri (Body)"/>
      </rPr>
      <t>&lt;sub&gt;…&lt;/sub&gt;</t>
    </r>
    <r>
      <rPr>
        <sz val="12"/>
        <color theme="1"/>
        <rFont val="Calibri"/>
        <family val="2"/>
        <scheme val="minor"/>
      </rPr>
      <t xml:space="preserve"> tags. eg. The chemical formula for water is </t>
    </r>
    <r>
      <rPr>
        <sz val="12"/>
        <color rgb="FFFF0000"/>
        <rFont val="Calibri (Body)"/>
      </rPr>
      <t>H&lt;sub&gt;2&lt;/sub&gt;O</t>
    </r>
  </si>
  <si>
    <t>Your hints can be as long and as detailed as you want - they are not bound by the width of column E in any way.</t>
  </si>
  <si>
    <t>Please avoid using dashes to link sentences together, as they could be mistaken as negative signs. Consider using a full stop and starting a new sentence.</t>
  </si>
  <si>
    <t>J Coull</t>
  </si>
  <si>
    <t>SQA</t>
  </si>
  <si>
    <t>Chemistry</t>
  </si>
  <si>
    <t>Reducing agents get oxidised</t>
  </si>
  <si>
    <t>multiply first equation by 2, second by 3</t>
  </si>
  <si>
    <t>Amide functional groups break. The word partial implies that only one of these functional groups will break/hydrolyse.</t>
  </si>
  <si>
    <t>look at the connections in the parent molecule as the same connectivity patterns should be seen in products</t>
  </si>
  <si>
    <t>looking for the opposite e.g, perhaps ketone back to secondary alcohol etc</t>
  </si>
  <si>
    <t>Similar to primary/secondary alcohols description so just apply as stated in question</t>
  </si>
  <si>
    <t>Only 60% conversion in step 1. Then only 90% of this amount converts in step 2. Overall yield equates to working out 90% of 60.</t>
  </si>
  <si>
    <t>faster means steeper initial slope to plateau</t>
  </si>
  <si>
    <t>a)iii</t>
  </si>
  <si>
    <t>c)ii</t>
  </si>
  <si>
    <t>d)iii</t>
  </si>
  <si>
    <t>b)iii</t>
  </si>
  <si>
    <t>d)i</t>
  </si>
  <si>
    <t>d)ii</t>
  </si>
  <si>
    <t>then balance Cl</t>
  </si>
  <si>
    <t>total volume must be 50</t>
  </si>
  <si>
    <t xml:space="preserve">1/rate </t>
  </si>
  <si>
    <t>a catalyst provides a lower energy pathway from reactants to products</t>
  </si>
  <si>
    <t>Going across a period, what happens to nuclear charge?</t>
  </si>
  <si>
    <t>Check equation at very top of p11 of data book. Substitute symbol for nitrogen instead of E</t>
  </si>
  <si>
    <t>remember to use N not N&lt;sub&gt;2&lt;/sub&gt;</t>
  </si>
  <si>
    <t>N  2,5  so how many electrons require removal before outer shell 'empty'? What happens next?</t>
  </si>
  <si>
    <t>Think about the electron arrangements of the respective ions</t>
  </si>
  <si>
    <t>Compare structures of malic and lactic acids. Difference?</t>
  </si>
  <si>
    <t>look at cider 2 to find information about malic acid distance</t>
  </si>
  <si>
    <t>there should be no spot which is aligned with the spot from acid 2</t>
  </si>
  <si>
    <t>always look firstly for OH groups</t>
  </si>
  <si>
    <t>why will OH groups help water solubility?</t>
  </si>
  <si>
    <t>ethanal is an aldehyde</t>
  </si>
  <si>
    <t>Use cm&amp;Delta;T. Remember that water mass must be in kg so 0.4.  Temperature change = 23&amp;deg; so  0.4 &amp;times; 4.18 &amp;times; 23 but this is just for 1.1g heptane</t>
  </si>
  <si>
    <t>scale from 1.1g to GFM of heptane listed in table    i.e., scaling up by 100/1.1</t>
  </si>
  <si>
    <t>link to the way alcohols are classified</t>
  </si>
  <si>
    <t>Calculate the number of moles of 2-methylpropane reacted, using 30.5g as mass</t>
  </si>
  <si>
    <t>new free radical formed</t>
  </si>
  <si>
    <t>needs to break bonds</t>
  </si>
  <si>
    <t>notice how the four CH&lt;sub&gt;2&lt;/sub&gt; units are present in reactant and product. Look then at neighbouring groups. What happened to OH and COOH?</t>
  </si>
  <si>
    <t xml:space="preserve">look at differences </t>
  </si>
  <si>
    <t>it is the amount of energy required to go from reactant level (at 0) to top of energy curve</t>
  </si>
  <si>
    <t>the energy profile shows an exothermic forward reaction</t>
  </si>
  <si>
    <t>Try to make the top equation your target equation</t>
  </si>
  <si>
    <t>You must reverse the equation which involves methane. We need 1 moles of CCl&lt;sub&gt;4&lt;/sub&gt; so keep second equation as it is.</t>
  </si>
  <si>
    <t>Calculate the number of moles of silver chloride. Then, link this to moles magnesium chloride using the equation</t>
  </si>
  <si>
    <t>response B - is this structure ionic?</t>
  </si>
  <si>
    <t>think electronegativity of bonding atoms</t>
  </si>
  <si>
    <t>Now link iodine and hypochlorite - see step 1 equation</t>
  </si>
  <si>
    <t>1 mole iodine means 1 mole hypochlorite</t>
  </si>
  <si>
    <t>c)i</t>
  </si>
  <si>
    <t>e)i</t>
  </si>
  <si>
    <t>e)ii</t>
  </si>
  <si>
    <t>a)ii)A</t>
  </si>
  <si>
    <t>a)ii)B</t>
  </si>
  <si>
    <t>b)ii)A</t>
  </si>
  <si>
    <t>b)ii)B</t>
  </si>
  <si>
    <t>a)i)A</t>
  </si>
  <si>
    <t>a)i)B</t>
  </si>
  <si>
    <t>H</t>
  </si>
  <si>
    <t>There should be an electronegativity difference of zero between the two.</t>
  </si>
  <si>
    <t>Clue is in the shape of the molecule and cancelling out of bond polarities; correct answer is where no cancelling occurs</t>
  </si>
  <si>
    <t>B (permanaganate) and D(dichromate) are oxidising agents. See them in the electrochemical series bottom left (here they gain electrons and are therefore oxidising agents)</t>
  </si>
  <si>
    <t>hydrogen peroxide (response C) is used as an oxidising agent in Higher experiments. CO - remember role from blast furnace where it gains oxygen to form carbon dioxide.</t>
  </si>
  <si>
    <t xml:space="preserve">Must manipulate equations to get same number of electrons featuring: here the common factor is 6 </t>
  </si>
  <si>
    <t>then add equations and the electrons cancel</t>
  </si>
  <si>
    <t>looking for the OH bearing carbon atom to have 3 atoms directly attached so not in a straight chain, eliminate respomse C</t>
  </si>
  <si>
    <t>Looking for OH and carbon containing branch to be on same carbon atom within a chain. Sketch out if necessary</t>
  </si>
  <si>
    <t>Circle the amide links (CONH). Hydrolysis occurs at amide group and C-N bond breaks forming carboxylic acid (COOH) and amine group (NH&lt;sub&gt;2&lt;/sub&gt;)</t>
  </si>
  <si>
    <t>Luckily response A is correct, but as a learning point for your revision rule out the others.</t>
  </si>
  <si>
    <t>The formula shows two oxygen atoms so this implies ester, or carboxylic acid but not ketones/aldehydes which only have one oxygen.</t>
  </si>
  <si>
    <t>Hint 1 rules out responses B and C  so then consider response A. Pentylethanoate: pentyl means 5 carbons and ethanoate a further two. So the total number of carbon atoms would be seven so pentyl ethanoate cannot be the correct answer.</t>
  </si>
  <si>
    <t>CuO - this will oxidise the reactant. Rule out pentan-3-one (response C) and acid (response D) - no oxidation</t>
  </si>
  <si>
    <t>No reaction with Fehlings means the product is a ketone.</t>
  </si>
  <si>
    <t>primary alcohols oxidise to form aldehydes initially: they WILL react with Fehlings.</t>
  </si>
  <si>
    <t>Obviously not straight chain so rule out response A.</t>
  </si>
  <si>
    <t>Look for longest chain of carbon atoms including carboxyl carbon.</t>
  </si>
  <si>
    <t>Three carbons in the longest chain, so this is a branched propanoic acid.</t>
  </si>
  <si>
    <t>two methyl branches on second carbon atom in the chain. Remember that carbon atom number 1 is the carbon in the carboxyl group (COOH)</t>
  </si>
  <si>
    <t>Terpenes based on units of five carbons so C&lt;sub&gt;5&lt;/sub&gt;, C&lt;sub&gt;10&lt;/sub&gt; etc.</t>
  </si>
  <si>
    <t>Responses A, B and D are oxidation processes (check your notes) gain of oxygen or loss of H; increase in O:H ratio</t>
  </si>
  <si>
    <t>Response B: look at Nitrogen atom. It is directly attached to how many Carbon atoms?</t>
  </si>
  <si>
    <t>Phosphate formula in data book p21 - valency 3. Work out chemical formula of the compound.</t>
  </si>
  <si>
    <t>Cu&lt;sub&gt;3&lt;/sub&gt;(PO&lt;sub&gt;4&lt;/sub&gt;)&lt;sub&gt;2&lt;/sub&gt;     Five ions in formula unit, so 5 moles.</t>
  </si>
  <si>
    <t>If you were to work out GFM of, say, MgCl&lt;sub&gt;2&lt;/sub&gt; then you are effectively adding masses of one mole magnesium ion to two moles chloride ion. Same idea regarding moles of ions here.</t>
  </si>
  <si>
    <t>Common mistake is to forget that some of the responses are diatomic so when calculating GFM you must multiply relative atomic mass by 2 before calculating moles present.</t>
  </si>
  <si>
    <t>Hydrogen, nitrogen and chlorine are diatomic so GFM values are 2g ,28g  and 71g respectively. 4g methane contain 0.25 moles as GFM 16g. Look for 0.25 moles in the four examples.</t>
  </si>
  <si>
    <t>Is there an excess of one reactant? If so, which one? 0.05 mol of MgCO&lt;sub&gt;3&lt;/sub&gt; needs twice this number of moles of nitric acid. Is there enough nitric acid?</t>
  </si>
  <si>
    <t>Not enough HNO&lt;sub&gt;3&lt;/sub&gt; so it is the limiting reactant. Use its amount in moles to work out moles of MgCO&lt;sub&gt;3&lt;/sub&gt; used.</t>
  </si>
  <si>
    <t>The carbonyl functional group is polar. The carbon atom is slightly positive, and the oxygen atom slightly negative.</t>
  </si>
  <si>
    <t>Interactions will be between carbonyl carbon atom in one molecule and the oxygen involved in carbonyl in other molecule.</t>
  </si>
  <si>
    <t>Use equation for atom economy on page 4 of Higher databook.</t>
  </si>
  <si>
    <t>Remember to take into account the moles of iron and the reactants.</t>
  </si>
  <si>
    <t>so ...  4 &amp;times; 55.8/ [(2 &amp;times; 159.6) + (3 &amp;times; 12.0)]     then &amp;times; 100</t>
  </si>
  <si>
    <t>1:5 mole ratio. Check volumes present.</t>
  </si>
  <si>
    <t>100cm&lt;sup&gt;3&lt;/sup&gt; propane needs 500cm&lt;sup&gt;3&lt;/sup&gt; oxygen, so 100cm&lt;sup&gt;3&lt;/sup&gt; oxygen in excess</t>
  </si>
  <si>
    <t>Use 100cm&lt;sup&gt;3&lt;/sup&gt; propane to work out volume CO&lt;sub&gt;2&lt;/sub&gt; produced (remember water a liquid from state symbol in equation)</t>
  </si>
  <si>
    <t>total up 100 from oxygen with volume of  carbon dioxide produced. (remember 1:3 ratio propane to carbon dioxide)</t>
  </si>
  <si>
    <t>Imagine if we started with 100g. 60g would react and convert to product mass in step 1.</t>
  </si>
  <si>
    <t xml:space="preserve"> answer quick route = 100 &amp;times; 0.6 &amp;times; 0.9</t>
  </si>
  <si>
    <t>excess zinc, so the moles of HCl control the total gas volume produced. We now have half the moles HCl (same concentration, but half volume)</t>
  </si>
  <si>
    <t>Hint 1 rules out graphs A and D. Now focus on Rate. Acid concentration same. Powder means faster or slower?</t>
  </si>
  <si>
    <t>b is the subject of the equation so focus on the reaction W to Z. Instead of going that route directly we must go W to X to Y to Z. If we go this way we must ensure that the arrows all point that way too. This may require altering the direction of an arrow and then we must also change the sign of the enthalpy change. For example, we need to reverse the arrow to go from X to Y so the enthalpy change becomes -c in value.</t>
  </si>
  <si>
    <t>we can get to X (so use value 'a') but from X to Y we need to reverse the arrow, so the value used is therefore -c. Apply same logic for step Y to Z.</t>
  </si>
  <si>
    <t>Concentration: definitely does. Check notes for responses A and B, but think of energy profiles.</t>
  </si>
  <si>
    <t>Activation energy is a barrier to reaction. Kinetic Energy is also crucial to the success of a reaction, so both will affect the rate.</t>
  </si>
  <si>
    <t>Enthalpy change does not change. Think back to the use of a catalyst (lower energy pathway, but enthalpy change stays same)</t>
  </si>
  <si>
    <t>lower pressure, lower numbers / moles of gas particles</t>
  </si>
  <si>
    <t>If gas pressure is decreased then the equilibrium position moves to the side with a greater number of gas particles - we want this to be the product side.</t>
  </si>
  <si>
    <t>Increasing Temperature increases the average Kinetic Energy of particles</t>
  </si>
  <si>
    <t>Kinetic Energy values range from zero, but average position hovers around a higher value</t>
  </si>
  <si>
    <t>Increasing temperature has NO effect on the activation energy value</t>
  </si>
  <si>
    <t>Carefully look at reactant molecule and pick out its fragments in the product molecules. Imagine chopping through C=C and sticking oxygens on.</t>
  </si>
  <si>
    <t>draw ethanal and propanone in the same way, as these produce molecules</t>
  </si>
  <si>
    <t>Start with Na.  Look at RHS</t>
  </si>
  <si>
    <t xml:space="preserve">Pick two rate values within the range plotted. Use graph to get T values for these. </t>
  </si>
  <si>
    <t>Activated complex is the high energy short-lived intermediate formed at the top of the energy curve</t>
  </si>
  <si>
    <t>remember that it is linked to the removal of electrons from the outer shell - look at electron arrangement of Nitrogen</t>
  </si>
  <si>
    <t>energy required to remove 6&lt;sup&gt;th&lt;/sup&gt; electron is linked to the 6&lt;sup&gt;th&lt;/sup&gt; ionisation energy. This requires breaking into full energy level</t>
  </si>
  <si>
    <t>Read carefully. Problem solving, so use the equation for radius ratio</t>
  </si>
  <si>
    <t>Use p17 of the data book and compare to the two values in the diagrams</t>
  </si>
  <si>
    <t>Look to talk about key forces of attraction. No polar bonds here as atoms are identical. No ions either.</t>
  </si>
  <si>
    <t>London dispersion forces, covalent bonds. Discuss fully and link to melting point.</t>
  </si>
  <si>
    <t>calculate the mass of 50cm&lt;sup&gt;3&lt;/sup&gt; of cider using information provided then compute answer.</t>
  </si>
  <si>
    <t>Have lost one carbon atom and two oxygen atoms and they must end up in the product.</t>
  </si>
  <si>
    <t>circle ester group (COO). Split molecule through the C-O bond. Fragment to the left is the acid. Alcohol was ethanol, so use the clue in the name of 'ester' to name the acid</t>
  </si>
  <si>
    <t>aldehydes oxidise to their corresponding carboxylic acid</t>
  </si>
  <si>
    <t>Break all bonds (endothermic means energy in) and remember mole quantities. Then make all bonds (energy released)</t>
  </si>
  <si>
    <t>Look at p10 of the data book e.g, H-H bond only one source where this bond is found, whereas many different molecules contain C-H in different environments.</t>
  </si>
  <si>
    <t>Convert 200cm&lt;sup&gt;3&lt;/sup&gt; volume to moles by using the fact that 1 mole is 24000cm&lt;sup&gt;3&lt;/sup&gt;  or  0.2/24</t>
  </si>
  <si>
    <t>answer here will also be the same as the number of moles of carbon dioxide</t>
  </si>
  <si>
    <t>must have the same number of electrons if possible to make comparison</t>
  </si>
  <si>
    <t>multiply value by 1000 to get per litre, then by total volume in litres.</t>
  </si>
  <si>
    <t xml:space="preserve">Hydrogen sulfide when added is effectively two parts adding on: and HS and H. </t>
  </si>
  <si>
    <t>Look at the product. SH group has added on to middle carbon and the other H atom has added on to the first carbon in the alkene double bond . The answer lies by adding the H and S atoms (-S-H) on to the first carbon in the double bond shown in the reactant alkene. The lone H atom adds on to the middle carbon in this case.</t>
  </si>
  <si>
    <t>This answer is equal to the moles of product if yield was 100%. So work out this theoretical mass. Finally work out 84% of this mass</t>
  </si>
  <si>
    <t>a substance that stops formation of, or disrupts process of, free radical formation</t>
  </si>
  <si>
    <t>work out molecular formulae of the two molecules shown, then work out difference in atoms. This gives clue to Y</t>
  </si>
  <si>
    <t>look at the first example and trace the path of all the key atoms into the product. What new bonds are there? Then apply the same logic to the new starting molecule</t>
  </si>
  <si>
    <t>Look at the name for the hydroxyacid in part (b)(i)  (5-hydroxypentanoic acid) and apply to this new molecule.</t>
  </si>
  <si>
    <t>Circle the CONH links, then look at how many amino acid molecules are shown</t>
  </si>
  <si>
    <t>difference of 1.0, 2.0, 3.0 so next should be 4.0</t>
  </si>
  <si>
    <t xml:space="preserve">1 gram of pineapple supplies 13.2mg. If you divide 500 by 13.2, then you will get mass of pineapple </t>
  </si>
  <si>
    <t>raising the Temperature does not favour forward reaction i.e., production of chlorine</t>
  </si>
  <si>
    <t>Add the three equations together. You may have to alter the direction and mole quantities</t>
  </si>
  <si>
    <t>We also need 4 moles HCl on RHS, so third equation needs to maintain direction but multiply it by 4. Add the three equations together.</t>
  </si>
  <si>
    <t>Divide moles AgCl by 2 to get moles of Magnesium chloride, then link to mass</t>
  </si>
  <si>
    <t>(mass of impure)/(mass of pure) &amp;times; 100</t>
  </si>
  <si>
    <t>Head group: look for clues with compound C as it is ionic too. Watch charge on head.</t>
  </si>
  <si>
    <t>Look at the  I&lt;sup&gt;-&lt;/sup&gt; ions.  All they can do is lose electrons to form iodine molecules . This is therefore oxidation and rules them out. So the key lies with hypochlorite ion. Remember electrons must feature in your answer.</t>
  </si>
  <si>
    <t>Alternative is to take equation in step one and score out the iodine species. What is left is the core of the answer. Jjust add 2 electrons on left hand side.</t>
  </si>
  <si>
    <t>calculate moles of thiosulfate used, then dividie by 2 to get moles of iodine (see mole ratio in step 2 equation)</t>
  </si>
  <si>
    <t>c</t>
  </si>
  <si>
    <t>d</t>
  </si>
  <si>
    <t>3 moles zinc : 2 moles nitrate, then work out for 1 mole zinc</t>
  </si>
  <si>
    <t>Linked to atomic size. What are the factors here?.</t>
  </si>
  <si>
    <t>metals form positive ions by their atoms losing electrons wheras Phosphorus gains electrons</t>
  </si>
  <si>
    <t>You should focus on monatomics (group 0), discrete molecular (eg oxygen, sulfur, carbon - fullerene) and Covalent networks (carbon, silicon)</t>
  </si>
  <si>
    <t>octanal is insoluble in water (large hydrophobic chain). OH groups give water soluble possibility. Limonen and beta-carotene are insoluble in water but soluble in, for example, hexane. Why?</t>
  </si>
  <si>
    <t>No hint available</t>
  </si>
  <si>
    <t>Physical Properties, such as Melting Point/Boiling Point, solubility and link to functional groups. Chemical properties such as link to chemical behaviour, such as reactions.</t>
  </si>
  <si>
    <t>All are molecular so they have low melting points. London Dispersion Forces: limonene, beta-carotene. Hydrogen bonding: fructose, vitamin C, citric acid, ethyl butanoate (with water interaction), limited with octanal</t>
  </si>
  <si>
    <t>Use data booklet p12 to see iodide/iodine involves 2 electrons so hypochlorite must also.</t>
  </si>
  <si>
    <t>reactions ... lots! Limonene and beta-carotene have addition reactions. Fructose has possible oxidation. Citric acid is acidic(!). Ethyl butanoate is an ester: hydrolysis. Think about their combustion, etc. Have an emphasis on their differences.</t>
  </si>
  <si>
    <t>When you see OH, think hydrogen bonding.  S-H bond is polar by definition, but its electronegativity difference is only 0.3</t>
  </si>
  <si>
    <t>Sorry, but no hint is available - see the marking instructions.</t>
  </si>
  <si>
    <t>use the clue from ethanethiol (contains 2 &amp;times; C )and substitute name in accurately for 1 &amp;times;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</si>
</sst>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sz val="12"/>
      <color rgb="FFFF0000"/>
      <name val="Calibri"/>
      <family val="2"/>
      <scheme val="minor"/>
    </font>
    <font>
      <b/>
      <sz val="12"/>
      <color rgb="FF0432FF"/>
      <name val="Calibri"/>
      <family val="2"/>
      <scheme val="minor"/>
    </font>
    <font>
      <sz val="12"/>
      <color rgb="FF0432FF"/>
      <name val="Calibri"/>
      <family val="2"/>
      <scheme val="minor"/>
    </font>
    <font>
      <b/>
      <u/>
      <sz val="12"/>
      <color rgb="FF0432FF"/>
      <name val="Calibri"/>
      <family val="2"/>
      <scheme val="minor"/>
    </font>
    <font>
      <sz val="14"/>
      <color rgb="FFFF0000"/>
      <name val="Calibri"/>
      <family val="2"/>
      <scheme val="minor"/>
    </font>
    <font>
      <sz val="12"/>
      <color rgb="FF222222"/>
      <name val="Calibri"/>
      <family val="2"/>
      <scheme val="minor"/>
    </font>
    <font>
      <b/>
      <sz val="14"/>
      <color rgb="FFFF0000"/>
      <name val="Calibri"/>
      <family val="2"/>
      <scheme val="minor"/>
    </font>
    <font>
      <u/>
      <sz val="12"/>
      <color theme="10"/>
      <name val="Calibri"/>
      <family val="2"/>
      <scheme val="minor"/>
    </font>
    <font>
      <sz val="12"/>
      <color rgb="FF333333"/>
      <name val="Calibri"/>
      <family val="2"/>
      <scheme val="minor"/>
    </font>
    <font>
      <b/>
      <sz val="12"/>
      <color rgb="FFFF0000"/>
      <name val="Calibri"/>
      <family val="2"/>
      <scheme val="minor"/>
    </font>
    <font>
      <b/>
      <sz val="12"/>
      <color rgb="FF00B050"/>
      <name val="Calibri"/>
      <family val="2"/>
      <scheme val="minor"/>
    </font>
    <font>
      <sz val="12"/>
      <color rgb="FFFF0000"/>
      <name val="Calibri (Body)"/>
    </font>
    <font>
      <sz val="12"/>
      <color rgb="FF0432FF"/>
      <name val="Calibri (Body)"/>
    </font>
    <font>
      <sz val="14"/>
      <color rgb="FF0070C0"/>
      <name val="Calibri (Body)"/>
    </font>
    <font>
      <sz val="12"/>
      <color rgb="FF0432FF"/>
      <name val="Calibri"/>
    </font>
    <font>
      <u/>
      <sz val="12"/>
      <color theme="1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rgb="FFFF0000"/>
        <bgColor indexed="64"/>
      </patternFill>
    </fill>
    <fill>
      <patternFill patternType="solid">
        <fgColor theme="8" tint="0.79998168889431442"/>
        <bgColor indexed="64"/>
      </patternFill>
    </fill>
    <fill>
      <patternFill patternType="solid">
        <fgColor rgb="FFD9E2F3"/>
        <bgColor rgb="FFD9E2F3"/>
      </patternFill>
    </fill>
  </fills>
  <borders count="11">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cellStyleXfs>
  <cellXfs count="40">
    <xf numFmtId="0" fontId="0" fillId="0" borderId="0" xfId="0"/>
    <xf numFmtId="0" fontId="0" fillId="0" borderId="0" xfId="0" applyAlignment="1">
      <alignment horizontal="center"/>
    </xf>
    <xf numFmtId="0" fontId="2" fillId="0" borderId="0" xfId="0" applyFont="1" applyAlignment="1">
      <alignment horizontal="center"/>
    </xf>
    <xf numFmtId="0" fontId="8" fillId="0" borderId="0" xfId="1"/>
    <xf numFmtId="0" fontId="10" fillId="0" borderId="0" xfId="0" applyFont="1"/>
    <xf numFmtId="0" fontId="11" fillId="0" borderId="2" xfId="0" applyFont="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8" xfId="0" applyBorder="1"/>
    <xf numFmtId="0" fontId="0" fillId="0" borderId="9" xfId="0" applyBorder="1"/>
    <xf numFmtId="0" fontId="6" fillId="0" borderId="0" xfId="0" applyFont="1" applyAlignment="1">
      <alignment horizontal="center"/>
    </xf>
    <xf numFmtId="0" fontId="6" fillId="0" borderId="0" xfId="0" applyFont="1"/>
    <xf numFmtId="0" fontId="9" fillId="0" borderId="0" xfId="0" applyFont="1"/>
    <xf numFmtId="0" fontId="0" fillId="0" borderId="0" xfId="0" applyBorder="1"/>
    <xf numFmtId="0" fontId="0" fillId="0" borderId="7" xfId="0" applyFill="1" applyBorder="1"/>
    <xf numFmtId="0" fontId="0" fillId="0" borderId="0" xfId="0" applyAlignment="1">
      <alignment vertical="top" wrapText="1"/>
    </xf>
    <xf numFmtId="0" fontId="1" fillId="0" borderId="0" xfId="0" applyFont="1" applyAlignment="1">
      <alignment horizontal="left" vertical="top" wrapText="1"/>
    </xf>
    <xf numFmtId="0" fontId="1" fillId="0" borderId="0" xfId="0" applyFont="1" applyAlignment="1">
      <alignment vertical="top" wrapText="1"/>
    </xf>
    <xf numFmtId="0" fontId="4" fillId="0" borderId="0" xfId="0" applyFont="1" applyAlignment="1">
      <alignment horizontal="center" vertical="top" wrapText="1"/>
    </xf>
    <xf numFmtId="0" fontId="0" fillId="2" borderId="1" xfId="0" applyFill="1" applyBorder="1" applyAlignment="1" applyProtection="1">
      <alignment vertical="top" wrapText="1"/>
      <protection locked="0"/>
    </xf>
    <xf numFmtId="0" fontId="0" fillId="3" borderId="0" xfId="0" applyFill="1" applyAlignment="1">
      <alignment vertical="top" wrapText="1"/>
    </xf>
    <xf numFmtId="0" fontId="7" fillId="0" borderId="0" xfId="0" applyFont="1" applyAlignment="1">
      <alignment horizontal="left" vertical="top"/>
    </xf>
    <xf numFmtId="0" fontId="0" fillId="0" borderId="0" xfId="0" applyAlignment="1">
      <alignment horizontal="center" vertical="top"/>
    </xf>
    <xf numFmtId="0" fontId="0" fillId="0" borderId="0" xfId="0" applyAlignment="1">
      <alignment vertical="top"/>
    </xf>
    <xf numFmtId="0" fontId="5" fillId="0" borderId="0" xfId="0" applyFont="1" applyAlignment="1">
      <alignment horizontal="left" vertical="top"/>
    </xf>
    <xf numFmtId="0" fontId="2" fillId="0" borderId="0" xfId="0" applyFont="1" applyAlignment="1">
      <alignment horizontal="right" vertical="top"/>
    </xf>
    <xf numFmtId="0" fontId="3" fillId="2" borderId="1" xfId="0" applyFont="1" applyFill="1" applyBorder="1" applyAlignment="1" applyProtection="1">
      <alignment horizontal="left" vertical="top"/>
      <protection locked="0"/>
    </xf>
    <xf numFmtId="0" fontId="0" fillId="0" borderId="0" xfId="0" applyAlignment="1">
      <alignment horizontal="left" vertical="top"/>
    </xf>
    <xf numFmtId="0" fontId="15" fillId="5" borderId="10" xfId="0" applyFont="1" applyFill="1" applyBorder="1" applyAlignment="1" applyProtection="1">
      <alignment horizontal="left" vertical="top"/>
      <protection locked="0"/>
    </xf>
    <xf numFmtId="0" fontId="1" fillId="0" borderId="0" xfId="0" applyFont="1" applyAlignment="1">
      <alignment horizontal="left" vertical="top"/>
    </xf>
    <xf numFmtId="0" fontId="1" fillId="0" borderId="0" xfId="0" applyFont="1" applyAlignment="1">
      <alignment vertical="top"/>
    </xf>
    <xf numFmtId="0" fontId="3" fillId="0" borderId="0" xfId="0" applyFont="1" applyAlignment="1">
      <alignment horizontal="center" vertical="top"/>
    </xf>
    <xf numFmtId="0" fontId="4" fillId="4" borderId="1" xfId="0" applyFont="1" applyFill="1" applyBorder="1" applyAlignment="1" applyProtection="1">
      <alignment horizontal="center" vertical="top"/>
      <protection locked="0"/>
    </xf>
    <xf numFmtId="0" fontId="4" fillId="0" borderId="0" xfId="0" applyFont="1" applyAlignment="1">
      <alignment horizontal="center" vertical="top"/>
    </xf>
    <xf numFmtId="0" fontId="0" fillId="2" borderId="1" xfId="0" applyFill="1" applyBorder="1" applyAlignment="1" applyProtection="1">
      <alignment horizontal="center" vertical="top"/>
      <protection locked="0"/>
    </xf>
    <xf numFmtId="0" fontId="0" fillId="2" borderId="1" xfId="0" applyFont="1" applyFill="1" applyBorder="1" applyAlignment="1" applyProtection="1">
      <alignment horizontal="center" vertical="top"/>
      <protection locked="0"/>
    </xf>
    <xf numFmtId="0" fontId="0" fillId="3" borderId="0" xfId="0" applyFill="1" applyAlignment="1">
      <alignment horizontal="center" vertical="top"/>
    </xf>
    <xf numFmtId="0" fontId="0" fillId="3" borderId="0" xfId="0" applyFill="1" applyAlignment="1">
      <alignment vertical="top"/>
    </xf>
  </cellXfs>
  <cellStyles count="5">
    <cellStyle name="Followed Hyperlink" xfId="2" builtinId="9" hidden="1"/>
    <cellStyle name="Followed Hyperlink" xfId="3" builtinId="9" hidden="1"/>
    <cellStyle name="Followed Hyperlink" xfId="4" builtinId="9" hidden="1"/>
    <cellStyle name="Hyperlink" xfId="1" builtinId="8"/>
    <cellStyle name="Normal" xfId="0" builtinId="0"/>
  </cellStyles>
  <dxfs count="0"/>
  <tableStyles count="0" defaultTableStyle="TableStyleMedium2" defaultPivotStyle="PivotStyleLight16"/>
  <colors>
    <mruColors>
      <color rgb="FF04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s://www.toptal.com/designers/htmlarrows/mat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07"/>
  <sheetViews>
    <sheetView tabSelected="1" zoomScale="120" zoomScaleNormal="120" zoomScalePageLayoutView="120" workbookViewId="0">
      <pane ySplit="13" topLeftCell="A14" activePane="bottomLeft" state="frozen"/>
      <selection pane="bottomLeft" activeCell="E8" sqref="E8"/>
    </sheetView>
  </sheetViews>
  <sheetFormatPr baseColWidth="10" defaultRowHeight="16" x14ac:dyDescent="0.2"/>
  <cols>
    <col min="1" max="1" width="7.6640625" style="24" bestFit="1" customWidth="1"/>
    <col min="2" max="2" width="12" style="24" bestFit="1" customWidth="1"/>
    <col min="3" max="3" width="7" style="24" customWidth="1"/>
    <col min="4" max="4" width="4.5" style="24" bestFit="1" customWidth="1"/>
    <col min="5" max="5" width="152" style="17" customWidth="1"/>
    <col min="6" max="6" width="7.33203125" style="25" hidden="1" customWidth="1"/>
    <col min="7" max="7" width="8.5" style="25" hidden="1" customWidth="1"/>
    <col min="8" max="8" width="38.5" style="25" hidden="1" customWidth="1"/>
    <col min="9" max="16384" width="10.83203125" style="25"/>
  </cols>
  <sheetData>
    <row r="1" spans="1:8" ht="19" x14ac:dyDescent="0.2">
      <c r="A1" s="23" t="s">
        <v>465</v>
      </c>
    </row>
    <row r="2" spans="1:8" ht="19" x14ac:dyDescent="0.2">
      <c r="A2" s="26" t="s">
        <v>582</v>
      </c>
    </row>
    <row r="3" spans="1:8" ht="19" x14ac:dyDescent="0.2">
      <c r="A3" s="26" t="s">
        <v>583</v>
      </c>
    </row>
    <row r="4" spans="1:8" ht="19" x14ac:dyDescent="0.2">
      <c r="A4" s="26" t="s">
        <v>584</v>
      </c>
    </row>
    <row r="5" spans="1:8" ht="19" x14ac:dyDescent="0.2">
      <c r="A5" s="26" t="s">
        <v>576</v>
      </c>
    </row>
    <row r="7" spans="1:8" ht="17" x14ac:dyDescent="0.2">
      <c r="A7" s="27" t="s">
        <v>10</v>
      </c>
      <c r="B7" s="28" t="s">
        <v>590</v>
      </c>
      <c r="C7" s="29" t="s">
        <v>470</v>
      </c>
      <c r="E7" s="18" t="s">
        <v>466</v>
      </c>
    </row>
    <row r="8" spans="1:8" ht="17" x14ac:dyDescent="0.2">
      <c r="A8" s="27" t="s">
        <v>0</v>
      </c>
      <c r="B8" s="30">
        <v>2019</v>
      </c>
      <c r="C8" s="29" t="s">
        <v>469</v>
      </c>
      <c r="D8" s="29"/>
      <c r="E8" s="19" t="s">
        <v>467</v>
      </c>
      <c r="F8" s="31"/>
      <c r="G8" s="31"/>
    </row>
    <row r="9" spans="1:8" ht="17" x14ac:dyDescent="0.2">
      <c r="A9" s="27" t="s">
        <v>574</v>
      </c>
      <c r="B9" s="30" t="s">
        <v>591</v>
      </c>
      <c r="C9" s="29" t="s">
        <v>573</v>
      </c>
      <c r="D9" s="29"/>
      <c r="E9" s="19" t="s">
        <v>588</v>
      </c>
      <c r="F9" s="31"/>
      <c r="G9" s="31"/>
    </row>
    <row r="10" spans="1:8" ht="17" x14ac:dyDescent="0.2">
      <c r="A10" s="27" t="s">
        <v>1</v>
      </c>
      <c r="B10" s="30" t="s">
        <v>592</v>
      </c>
      <c r="C10" s="29" t="s">
        <v>468</v>
      </c>
      <c r="D10" s="29"/>
      <c r="E10" s="19" t="s">
        <v>575</v>
      </c>
      <c r="F10" s="31"/>
      <c r="G10" s="31"/>
    </row>
    <row r="11" spans="1:8" ht="17" x14ac:dyDescent="0.2">
      <c r="A11" s="27" t="s">
        <v>2</v>
      </c>
      <c r="B11" s="30" t="s">
        <v>648</v>
      </c>
      <c r="C11" s="29" t="s">
        <v>6</v>
      </c>
      <c r="D11" s="29"/>
      <c r="E11" s="19" t="s">
        <v>589</v>
      </c>
      <c r="F11" s="32"/>
      <c r="G11" s="32"/>
    </row>
    <row r="12" spans="1:8" x14ac:dyDescent="0.2">
      <c r="B12" s="33"/>
    </row>
    <row r="13" spans="1:8" ht="17" x14ac:dyDescent="0.2">
      <c r="A13" s="34" t="s">
        <v>489</v>
      </c>
      <c r="B13" s="35" t="s">
        <v>3</v>
      </c>
      <c r="C13" s="35" t="s">
        <v>4</v>
      </c>
      <c r="D13" s="35" t="s">
        <v>5</v>
      </c>
      <c r="E13" s="20" t="s">
        <v>585</v>
      </c>
      <c r="F13" s="35" t="s">
        <v>7</v>
      </c>
      <c r="G13" s="35" t="s">
        <v>8</v>
      </c>
      <c r="H13" s="35" t="s">
        <v>9</v>
      </c>
    </row>
    <row r="14" spans="1:8" ht="17" x14ac:dyDescent="0.2">
      <c r="A14" s="36">
        <v>1</v>
      </c>
      <c r="B14" s="36">
        <v>1</v>
      </c>
      <c r="C14" s="36"/>
      <c r="D14" s="24">
        <f>IF(B14=B13,D13+1,1)</f>
        <v>1</v>
      </c>
      <c r="E14" s="21" t="s">
        <v>649</v>
      </c>
      <c r="F14" s="25" t="str">
        <f>MID("123456789ABCDEFGHIJKLMNOPQRSTUV",B14,1)</f>
        <v>1</v>
      </c>
      <c r="G14" s="25" t="str">
        <f>MID("111111111111111111111111111111",1,D14)</f>
        <v>1</v>
      </c>
      <c r="H14" s="25" t="str">
        <f>IF(A14=A13,"","&lt;p id="&amp;CHAR(34)&amp;"O"&amp;A14&amp;CHAR(34)&amp;" class="&amp;CHAR(34)&amp;"box hide"&amp;CHAR(34)&amp;"&gt;"&amp;A$13&amp;" "&amp;A14&amp;"&lt;/p&gt; ")&amp;IF(B14=B13,"","&lt;p id="&amp;CHAR(34)&amp;"O"&amp;A14&amp;F14&amp;CHAR(34)&amp;" class="&amp;CHAR(34)&amp;"box hide"&amp;CHAR(34)&amp;"&gt;Question "&amp;B14&amp;"&lt;/p&gt; ")&amp;"&lt;p id="&amp;CHAR(34)&amp;"O"&amp;A14&amp;F14&amp;G14&amp;CHAR(34)&amp;" class="&amp;CHAR(34)&amp;"box hide"&amp;CHAR(34)&amp;"&gt;"&amp;IF(C14="","",B14&amp;C14&amp;") ")&amp;"Hint "&amp;D14&amp;": "&amp;E14&amp;"&lt;/p&gt;"</f>
        <v>&lt;p id="O1" class="box hide"&gt;Paper 1&lt;/p&gt; &lt;p id="O11" class="box hide"&gt;Question 1&lt;/p&gt; &lt;p id="O111" class="box hide"&gt;Hint 1: There should be an electronegativity difference of zero between the two.&lt;/p&gt;</v>
      </c>
    </row>
    <row r="15" spans="1:8" ht="17" x14ac:dyDescent="0.2">
      <c r="A15" s="36">
        <v>1</v>
      </c>
      <c r="B15" s="36">
        <v>2</v>
      </c>
      <c r="C15" s="36"/>
      <c r="D15" s="24">
        <f t="shared" ref="D15:D78" si="0">IF(B15=B14,D14+1,1)</f>
        <v>1</v>
      </c>
      <c r="E15" s="21" t="s">
        <v>650</v>
      </c>
      <c r="F15" s="25" t="str">
        <f t="shared" ref="F15:F78" si="1">MID("123456789ABCDEFGHIJKLMNOPQRSTUV",B15,1)</f>
        <v>2</v>
      </c>
      <c r="G15" s="25" t="str">
        <f t="shared" ref="G15:G78" si="2">MID("111111111111111111111111111111",1,D15)</f>
        <v>1</v>
      </c>
      <c r="H15" s="25" t="str">
        <f t="shared" ref="H15:H78" si="3">IF(A15=A14,"","&lt;p id="&amp;CHAR(34)&amp;"O"&amp;A15&amp;CHAR(34)&amp;" class="&amp;CHAR(34)&amp;"box hide"&amp;CHAR(34)&amp;"&gt;"&amp;A$13&amp;" "&amp;A15&amp;"&lt;/p&gt; ")&amp;IF(B15=B14,"","&lt;p id="&amp;CHAR(34)&amp;"O"&amp;A15&amp;F15&amp;CHAR(34)&amp;" class="&amp;CHAR(34)&amp;"box hide"&amp;CHAR(34)&amp;"&gt;Question "&amp;B15&amp;"&lt;/p&gt; ")&amp;"&lt;p id="&amp;CHAR(34)&amp;"O"&amp;A15&amp;F15&amp;G15&amp;CHAR(34)&amp;" class="&amp;CHAR(34)&amp;"box hide"&amp;CHAR(34)&amp;"&gt;"&amp;IF(C15="","",B15&amp;C15&amp;") ")&amp;"Hint "&amp;D15&amp;": "&amp;E15&amp;"&lt;/p&gt;"</f>
        <v>&lt;p id="O12" class="box hide"&gt;Question 2&lt;/p&gt; &lt;p id="O121" class="box hide"&gt;Hint 1: Clue is in the shape of the molecule and cancelling out of bond polarities; correct answer is where no cancelling occurs&lt;/p&gt;</v>
      </c>
    </row>
    <row r="16" spans="1:8" ht="17" x14ac:dyDescent="0.2">
      <c r="A16" s="36">
        <v>1</v>
      </c>
      <c r="B16" s="36">
        <v>3</v>
      </c>
      <c r="C16" s="36"/>
      <c r="D16" s="24">
        <f t="shared" si="0"/>
        <v>1</v>
      </c>
      <c r="E16" s="21" t="s">
        <v>593</v>
      </c>
      <c r="F16" s="25" t="str">
        <f t="shared" si="1"/>
        <v>3</v>
      </c>
      <c r="G16" s="25" t="str">
        <f t="shared" si="2"/>
        <v>1</v>
      </c>
      <c r="H16" s="25" t="str">
        <f t="shared" si="3"/>
        <v>&lt;p id="O13" class="box hide"&gt;Question 3&lt;/p&gt; &lt;p id="O131" class="box hide"&gt;Hint 1: Reducing agents get oxidised&lt;/p&gt;</v>
      </c>
    </row>
    <row r="17" spans="1:8" ht="17" x14ac:dyDescent="0.2">
      <c r="A17" s="36">
        <v>1</v>
      </c>
      <c r="B17" s="36">
        <v>3</v>
      </c>
      <c r="C17" s="36"/>
      <c r="D17" s="24">
        <f t="shared" si="0"/>
        <v>2</v>
      </c>
      <c r="E17" s="21" t="s">
        <v>651</v>
      </c>
      <c r="F17" s="25" t="str">
        <f t="shared" si="1"/>
        <v>3</v>
      </c>
      <c r="G17" s="25" t="str">
        <f t="shared" si="2"/>
        <v>11</v>
      </c>
      <c r="H17" s="25" t="str">
        <f t="shared" si="3"/>
        <v>&lt;p id="O1311" class="box hide"&gt;Hint 2: B (permanaganate) and D(dichromate) are oxidising agents. See them in the electrochemical series bottom left (here they gain electrons and are therefore oxidising agents)&lt;/p&gt;</v>
      </c>
    </row>
    <row r="18" spans="1:8" ht="17" x14ac:dyDescent="0.2">
      <c r="A18" s="36">
        <v>1</v>
      </c>
      <c r="B18" s="36">
        <v>3</v>
      </c>
      <c r="C18" s="36"/>
      <c r="D18" s="24">
        <f t="shared" si="0"/>
        <v>3</v>
      </c>
      <c r="E18" s="21" t="s">
        <v>652</v>
      </c>
      <c r="F18" s="25" t="str">
        <f t="shared" si="1"/>
        <v>3</v>
      </c>
      <c r="G18" s="25" t="str">
        <f t="shared" si="2"/>
        <v>111</v>
      </c>
      <c r="H18" s="25" t="str">
        <f t="shared" si="3"/>
        <v>&lt;p id="O13111" class="box hide"&gt;Hint 3: hydrogen peroxide (response C) is used as an oxidising agent in Higher experiments. CO - remember role from blast furnace where it gains oxygen to form carbon dioxide.&lt;/p&gt;</v>
      </c>
    </row>
    <row r="19" spans="1:8" ht="17" x14ac:dyDescent="0.2">
      <c r="A19" s="36">
        <v>1</v>
      </c>
      <c r="B19" s="36">
        <v>4</v>
      </c>
      <c r="C19" s="36"/>
      <c r="D19" s="24">
        <f t="shared" si="0"/>
        <v>1</v>
      </c>
      <c r="E19" s="21" t="s">
        <v>653</v>
      </c>
      <c r="F19" s="25" t="str">
        <f t="shared" si="1"/>
        <v>4</v>
      </c>
      <c r="G19" s="25" t="str">
        <f t="shared" si="2"/>
        <v>1</v>
      </c>
      <c r="H19" s="25" t="str">
        <f t="shared" si="3"/>
        <v>&lt;p id="O14" class="box hide"&gt;Question 4&lt;/p&gt; &lt;p id="O141" class="box hide"&gt;Hint 1: Must manipulate equations to get same number of electrons featuring: here the common factor is 6 &lt;/p&gt;</v>
      </c>
    </row>
    <row r="20" spans="1:8" ht="17" x14ac:dyDescent="0.2">
      <c r="A20" s="36">
        <v>1</v>
      </c>
      <c r="B20" s="36">
        <v>4</v>
      </c>
      <c r="C20" s="36"/>
      <c r="D20" s="24">
        <f t="shared" si="0"/>
        <v>2</v>
      </c>
      <c r="E20" s="21" t="s">
        <v>594</v>
      </c>
      <c r="F20" s="25" t="str">
        <f t="shared" si="1"/>
        <v>4</v>
      </c>
      <c r="G20" s="25" t="str">
        <f t="shared" si="2"/>
        <v>11</v>
      </c>
      <c r="H20" s="25" t="str">
        <f t="shared" si="3"/>
        <v>&lt;p id="O1411" class="box hide"&gt;Hint 2: multiply first equation by 2, second by 3&lt;/p&gt;</v>
      </c>
    </row>
    <row r="21" spans="1:8" ht="17" x14ac:dyDescent="0.2">
      <c r="A21" s="36">
        <v>1</v>
      </c>
      <c r="B21" s="36">
        <v>4</v>
      </c>
      <c r="C21" s="36"/>
      <c r="D21" s="24">
        <f t="shared" si="0"/>
        <v>3</v>
      </c>
      <c r="E21" s="21" t="s">
        <v>654</v>
      </c>
      <c r="F21" s="25" t="str">
        <f t="shared" si="1"/>
        <v>4</v>
      </c>
      <c r="G21" s="25" t="str">
        <f t="shared" si="2"/>
        <v>111</v>
      </c>
      <c r="H21" s="25" t="str">
        <f t="shared" si="3"/>
        <v>&lt;p id="O14111" class="box hide"&gt;Hint 3: then add equations and the electrons cancel&lt;/p&gt;</v>
      </c>
    </row>
    <row r="22" spans="1:8" ht="17" x14ac:dyDescent="0.2">
      <c r="A22" s="36">
        <v>1</v>
      </c>
      <c r="B22" s="36">
        <v>4</v>
      </c>
      <c r="C22" s="36"/>
      <c r="D22" s="24">
        <f t="shared" si="0"/>
        <v>4</v>
      </c>
      <c r="E22" s="21" t="s">
        <v>743</v>
      </c>
      <c r="F22" s="25" t="str">
        <f t="shared" si="1"/>
        <v>4</v>
      </c>
      <c r="G22" s="25" t="str">
        <f t="shared" si="2"/>
        <v>1111</v>
      </c>
      <c r="H22" s="25" t="str">
        <f t="shared" si="3"/>
        <v>&lt;p id="O141111" class="box hide"&gt;Hint 4: 3 moles zinc : 2 moles nitrate, then work out for 1 mole zinc&lt;/p&gt;</v>
      </c>
    </row>
    <row r="23" spans="1:8" ht="17" x14ac:dyDescent="0.2">
      <c r="A23" s="36">
        <v>1</v>
      </c>
      <c r="B23" s="36">
        <v>5</v>
      </c>
      <c r="C23" s="36"/>
      <c r="D23" s="24">
        <f t="shared" si="0"/>
        <v>1</v>
      </c>
      <c r="E23" s="21" t="s">
        <v>655</v>
      </c>
      <c r="F23" s="25" t="str">
        <f t="shared" si="1"/>
        <v>5</v>
      </c>
      <c r="G23" s="25" t="str">
        <f t="shared" si="2"/>
        <v>1</v>
      </c>
      <c r="H23" s="25" t="str">
        <f t="shared" si="3"/>
        <v>&lt;p id="O15" class="box hide"&gt;Question 5&lt;/p&gt; &lt;p id="O151" class="box hide"&gt;Hint 1: looking for the OH bearing carbon atom to have 3 atoms directly attached so not in a straight chain, eliminate respomse C&lt;/p&gt;</v>
      </c>
    </row>
    <row r="24" spans="1:8" ht="17" x14ac:dyDescent="0.2">
      <c r="A24" s="36">
        <v>1</v>
      </c>
      <c r="B24" s="36">
        <v>5</v>
      </c>
      <c r="C24" s="36"/>
      <c r="D24" s="24">
        <f t="shared" si="0"/>
        <v>2</v>
      </c>
      <c r="E24" s="21" t="s">
        <v>656</v>
      </c>
      <c r="F24" s="25" t="str">
        <f t="shared" si="1"/>
        <v>5</v>
      </c>
      <c r="G24" s="25" t="str">
        <f t="shared" si="2"/>
        <v>11</v>
      </c>
      <c r="H24" s="25" t="str">
        <f t="shared" si="3"/>
        <v>&lt;p id="O1511" class="box hide"&gt;Hint 2: Looking for OH and carbon containing branch to be on same carbon atom within a chain. Sketch out if necessary&lt;/p&gt;</v>
      </c>
    </row>
    <row r="25" spans="1:8" ht="17" x14ac:dyDescent="0.2">
      <c r="A25" s="37">
        <v>1</v>
      </c>
      <c r="B25" s="37">
        <v>6</v>
      </c>
      <c r="C25" s="37"/>
      <c r="D25" s="24">
        <f t="shared" si="0"/>
        <v>1</v>
      </c>
      <c r="E25" s="21" t="s">
        <v>595</v>
      </c>
      <c r="F25" s="25" t="str">
        <f t="shared" si="1"/>
        <v>6</v>
      </c>
      <c r="G25" s="25" t="str">
        <f t="shared" si="2"/>
        <v>1</v>
      </c>
      <c r="H25" s="25" t="str">
        <f t="shared" si="3"/>
        <v>&lt;p id="O16" class="box hide"&gt;Question 6&lt;/p&gt; &lt;p id="O161" class="box hide"&gt;Hint 1: Amide functional groups break. The word partial implies that only one of these functional groups will break/hydrolyse.&lt;/p&gt;</v>
      </c>
    </row>
    <row r="26" spans="1:8" ht="17" x14ac:dyDescent="0.2">
      <c r="A26" s="37">
        <v>1</v>
      </c>
      <c r="B26" s="37">
        <v>6</v>
      </c>
      <c r="C26" s="37"/>
      <c r="D26" s="24">
        <f t="shared" si="0"/>
        <v>2</v>
      </c>
      <c r="E26" s="21" t="s">
        <v>657</v>
      </c>
      <c r="F26" s="25" t="str">
        <f t="shared" si="1"/>
        <v>6</v>
      </c>
      <c r="G26" s="25" t="str">
        <f t="shared" si="2"/>
        <v>11</v>
      </c>
      <c r="H26" s="25" t="str">
        <f t="shared" si="3"/>
        <v>&lt;p id="O1611" class="box hide"&gt;Hint 2: Circle the amide links (CONH). Hydrolysis occurs at amide group and C-N bond breaks forming carboxylic acid (COOH) and amine group (NH&lt;sub&gt;2&lt;/sub&gt;)&lt;/p&gt;</v>
      </c>
    </row>
    <row r="27" spans="1:8" ht="17" x14ac:dyDescent="0.2">
      <c r="A27" s="37">
        <v>1</v>
      </c>
      <c r="B27" s="37">
        <v>6</v>
      </c>
      <c r="C27" s="37"/>
      <c r="D27" s="24">
        <f t="shared" si="0"/>
        <v>3</v>
      </c>
      <c r="E27" s="21" t="s">
        <v>596</v>
      </c>
      <c r="F27" s="25" t="str">
        <f t="shared" si="1"/>
        <v>6</v>
      </c>
      <c r="G27" s="25" t="str">
        <f t="shared" si="2"/>
        <v>111</v>
      </c>
      <c r="H27" s="25" t="str">
        <f t="shared" si="3"/>
        <v>&lt;p id="O16111" class="box hide"&gt;Hint 3: look at the connections in the parent molecule as the same connectivity patterns should be seen in products&lt;/p&gt;</v>
      </c>
    </row>
    <row r="28" spans="1:8" ht="17" x14ac:dyDescent="0.2">
      <c r="A28" s="37">
        <v>1</v>
      </c>
      <c r="B28" s="37">
        <v>6</v>
      </c>
      <c r="C28" s="37"/>
      <c r="D28" s="24">
        <f t="shared" si="0"/>
        <v>4</v>
      </c>
      <c r="E28" s="21" t="s">
        <v>658</v>
      </c>
      <c r="F28" s="25" t="str">
        <f t="shared" si="1"/>
        <v>6</v>
      </c>
      <c r="G28" s="25" t="str">
        <f t="shared" si="2"/>
        <v>1111</v>
      </c>
      <c r="H28" s="25" t="str">
        <f t="shared" si="3"/>
        <v>&lt;p id="O161111" class="box hide"&gt;Hint 4: Luckily response A is correct, but as a learning point for your revision rule out the others.&lt;/p&gt;</v>
      </c>
    </row>
    <row r="29" spans="1:8" ht="17" x14ac:dyDescent="0.2">
      <c r="A29" s="37">
        <v>1</v>
      </c>
      <c r="B29" s="37">
        <v>7</v>
      </c>
      <c r="C29" s="37"/>
      <c r="D29" s="24">
        <f t="shared" si="0"/>
        <v>1</v>
      </c>
      <c r="E29" s="21" t="s">
        <v>659</v>
      </c>
      <c r="F29" s="25" t="str">
        <f t="shared" si="1"/>
        <v>7</v>
      </c>
      <c r="G29" s="25" t="str">
        <f t="shared" si="2"/>
        <v>1</v>
      </c>
      <c r="H29" s="25" t="str">
        <f t="shared" si="3"/>
        <v>&lt;p id="O17" class="box hide"&gt;Question 7&lt;/p&gt; &lt;p id="O171" class="box hide"&gt;Hint 1: The formula shows two oxygen atoms so this implies ester, or carboxylic acid but not ketones/aldehydes which only have one oxygen.&lt;/p&gt;</v>
      </c>
    </row>
    <row r="30" spans="1:8" ht="34" x14ac:dyDescent="0.2">
      <c r="A30" s="37">
        <v>1</v>
      </c>
      <c r="B30" s="37">
        <v>7</v>
      </c>
      <c r="C30" s="37"/>
      <c r="D30" s="24">
        <f t="shared" si="0"/>
        <v>2</v>
      </c>
      <c r="E30" s="21" t="s">
        <v>660</v>
      </c>
      <c r="F30" s="25" t="str">
        <f t="shared" si="1"/>
        <v>7</v>
      </c>
      <c r="G30" s="25" t="str">
        <f t="shared" si="2"/>
        <v>11</v>
      </c>
      <c r="H30" s="25" t="str">
        <f t="shared" si="3"/>
        <v>&lt;p id="O1711" class="box hide"&gt;Hint 2: Hint 1 rules out responses B and C  so then consider response A. Pentylethanoate: pentyl means 5 carbons and ethanoate a further two. So the total number of carbon atoms would be seven so pentyl ethanoate cannot be the correct answer.&lt;/p&gt;</v>
      </c>
    </row>
    <row r="31" spans="1:8" ht="17" x14ac:dyDescent="0.2">
      <c r="A31" s="37">
        <v>1</v>
      </c>
      <c r="B31" s="37">
        <v>8</v>
      </c>
      <c r="C31" s="37"/>
      <c r="D31" s="24">
        <f t="shared" si="0"/>
        <v>1</v>
      </c>
      <c r="E31" s="21" t="s">
        <v>661</v>
      </c>
      <c r="F31" s="25" t="str">
        <f t="shared" si="1"/>
        <v>8</v>
      </c>
      <c r="G31" s="25" t="str">
        <f t="shared" si="2"/>
        <v>1</v>
      </c>
      <c r="H31" s="25" t="str">
        <f t="shared" si="3"/>
        <v>&lt;p id="O18" class="box hide"&gt;Question 8&lt;/p&gt; &lt;p id="O181" class="box hide"&gt;Hint 1: CuO - this will oxidise the reactant. Rule out pentan-3-one (response C) and acid (response D) - no oxidation&lt;/p&gt;</v>
      </c>
    </row>
    <row r="32" spans="1:8" ht="17" x14ac:dyDescent="0.2">
      <c r="A32" s="37">
        <v>1</v>
      </c>
      <c r="B32" s="37">
        <v>8</v>
      </c>
      <c r="C32" s="37"/>
      <c r="D32" s="24">
        <f t="shared" si="0"/>
        <v>2</v>
      </c>
      <c r="E32" s="21" t="s">
        <v>662</v>
      </c>
      <c r="F32" s="25" t="str">
        <f t="shared" si="1"/>
        <v>8</v>
      </c>
      <c r="G32" s="25" t="str">
        <f t="shared" si="2"/>
        <v>11</v>
      </c>
      <c r="H32" s="25" t="str">
        <f t="shared" si="3"/>
        <v>&lt;p id="O1811" class="box hide"&gt;Hint 2: No reaction with Fehlings means the product is a ketone.&lt;/p&gt;</v>
      </c>
    </row>
    <row r="33" spans="1:8" ht="17" x14ac:dyDescent="0.2">
      <c r="A33" s="37">
        <v>1</v>
      </c>
      <c r="B33" s="37">
        <v>8</v>
      </c>
      <c r="C33" s="37"/>
      <c r="D33" s="24">
        <f t="shared" si="0"/>
        <v>3</v>
      </c>
      <c r="E33" s="21" t="s">
        <v>663</v>
      </c>
      <c r="F33" s="25" t="str">
        <f t="shared" si="1"/>
        <v>8</v>
      </c>
      <c r="G33" s="25" t="str">
        <f t="shared" si="2"/>
        <v>111</v>
      </c>
      <c r="H33" s="25" t="str">
        <f t="shared" si="3"/>
        <v>&lt;p id="O18111" class="box hide"&gt;Hint 3: primary alcohols oxidise to form aldehydes initially: they WILL react with Fehlings.&lt;/p&gt;</v>
      </c>
    </row>
    <row r="34" spans="1:8" ht="17" x14ac:dyDescent="0.2">
      <c r="A34" s="37">
        <v>1</v>
      </c>
      <c r="B34" s="37">
        <v>9</v>
      </c>
      <c r="C34" s="37"/>
      <c r="D34" s="24">
        <f t="shared" si="0"/>
        <v>1</v>
      </c>
      <c r="E34" s="21" t="s">
        <v>664</v>
      </c>
      <c r="F34" s="25" t="str">
        <f t="shared" si="1"/>
        <v>9</v>
      </c>
      <c r="G34" s="25" t="str">
        <f t="shared" si="2"/>
        <v>1</v>
      </c>
      <c r="H34" s="25" t="str">
        <f t="shared" si="3"/>
        <v>&lt;p id="O19" class="box hide"&gt;Question 9&lt;/p&gt; &lt;p id="O191" class="box hide"&gt;Hint 1: Obviously not straight chain so rule out response A.&lt;/p&gt;</v>
      </c>
    </row>
    <row r="35" spans="1:8" ht="17" x14ac:dyDescent="0.2">
      <c r="A35" s="37">
        <v>1</v>
      </c>
      <c r="B35" s="37">
        <v>9</v>
      </c>
      <c r="C35" s="37"/>
      <c r="D35" s="24">
        <f t="shared" si="0"/>
        <v>2</v>
      </c>
      <c r="E35" s="21" t="s">
        <v>665</v>
      </c>
      <c r="F35" s="25" t="str">
        <f t="shared" si="1"/>
        <v>9</v>
      </c>
      <c r="G35" s="25" t="str">
        <f t="shared" si="2"/>
        <v>11</v>
      </c>
      <c r="H35" s="25" t="str">
        <f t="shared" si="3"/>
        <v>&lt;p id="O1911" class="box hide"&gt;Hint 2: Look for longest chain of carbon atoms including carboxyl carbon.&lt;/p&gt;</v>
      </c>
    </row>
    <row r="36" spans="1:8" ht="17" x14ac:dyDescent="0.2">
      <c r="A36" s="37">
        <v>1</v>
      </c>
      <c r="B36" s="37">
        <v>9</v>
      </c>
      <c r="C36" s="37"/>
      <c r="D36" s="24">
        <f t="shared" si="0"/>
        <v>3</v>
      </c>
      <c r="E36" s="21" t="s">
        <v>666</v>
      </c>
      <c r="F36" s="25" t="str">
        <f t="shared" si="1"/>
        <v>9</v>
      </c>
      <c r="G36" s="25" t="str">
        <f t="shared" si="2"/>
        <v>111</v>
      </c>
      <c r="H36" s="25" t="str">
        <f t="shared" si="3"/>
        <v>&lt;p id="O19111" class="box hide"&gt;Hint 3: Three carbons in the longest chain, so this is a branched propanoic acid.&lt;/p&gt;</v>
      </c>
    </row>
    <row r="37" spans="1:8" ht="17" x14ac:dyDescent="0.2">
      <c r="A37" s="37">
        <v>1</v>
      </c>
      <c r="B37" s="37">
        <v>9</v>
      </c>
      <c r="C37" s="37"/>
      <c r="D37" s="24">
        <f t="shared" si="0"/>
        <v>4</v>
      </c>
      <c r="E37" s="21" t="s">
        <v>667</v>
      </c>
      <c r="F37" s="25" t="str">
        <f t="shared" si="1"/>
        <v>9</v>
      </c>
      <c r="G37" s="25" t="str">
        <f t="shared" si="2"/>
        <v>1111</v>
      </c>
      <c r="H37" s="25" t="str">
        <f t="shared" si="3"/>
        <v>&lt;p id="O191111" class="box hide"&gt;Hint 4: two methyl branches on second carbon atom in the chain. Remember that carbon atom number 1 is the carbon in the carboxyl group (COOH)&lt;/p&gt;</v>
      </c>
    </row>
    <row r="38" spans="1:8" ht="17" x14ac:dyDescent="0.2">
      <c r="A38" s="37">
        <v>1</v>
      </c>
      <c r="B38" s="37">
        <v>10</v>
      </c>
      <c r="C38" s="37"/>
      <c r="D38" s="24">
        <f t="shared" si="0"/>
        <v>1</v>
      </c>
      <c r="E38" s="21" t="s">
        <v>668</v>
      </c>
      <c r="F38" s="25" t="str">
        <f t="shared" si="1"/>
        <v>A</v>
      </c>
      <c r="G38" s="25" t="str">
        <f t="shared" si="2"/>
        <v>1</v>
      </c>
      <c r="H38" s="25" t="str">
        <f t="shared" si="3"/>
        <v>&lt;p id="O1A" class="box hide"&gt;Question 10&lt;/p&gt; &lt;p id="O1A1" class="box hide"&gt;Hint 1: Terpenes based on units of five carbons so C&lt;sub&gt;5&lt;/sub&gt;, C&lt;sub&gt;10&lt;/sub&gt; etc.&lt;/p&gt;</v>
      </c>
    </row>
    <row r="39" spans="1:8" ht="17" x14ac:dyDescent="0.2">
      <c r="A39" s="37">
        <v>1</v>
      </c>
      <c r="B39" s="37">
        <v>11</v>
      </c>
      <c r="C39" s="37"/>
      <c r="D39" s="24">
        <f t="shared" si="0"/>
        <v>1</v>
      </c>
      <c r="E39" s="21" t="s">
        <v>597</v>
      </c>
      <c r="F39" s="25" t="str">
        <f t="shared" si="1"/>
        <v>B</v>
      </c>
      <c r="G39" s="25" t="str">
        <f t="shared" si="2"/>
        <v>1</v>
      </c>
      <c r="H39" s="25" t="str">
        <f t="shared" si="3"/>
        <v>&lt;p id="O1B" class="box hide"&gt;Question 11&lt;/p&gt; &lt;p id="O1B1" class="box hide"&gt;Hint 1: looking for the opposite e.g, perhaps ketone back to secondary alcohol etc&lt;/p&gt;</v>
      </c>
    </row>
    <row r="40" spans="1:8" ht="17" x14ac:dyDescent="0.2">
      <c r="A40" s="37">
        <v>1</v>
      </c>
      <c r="B40" s="37">
        <v>11</v>
      </c>
      <c r="C40" s="37"/>
      <c r="D40" s="24">
        <f t="shared" si="0"/>
        <v>2</v>
      </c>
      <c r="E40" s="21" t="s">
        <v>669</v>
      </c>
      <c r="F40" s="25" t="str">
        <f t="shared" si="1"/>
        <v>B</v>
      </c>
      <c r="G40" s="25" t="str">
        <f t="shared" si="2"/>
        <v>11</v>
      </c>
      <c r="H40" s="25" t="str">
        <f t="shared" si="3"/>
        <v>&lt;p id="O1B11" class="box hide"&gt;Hint 2: Responses A, B and D are oxidation processes (check your notes) gain of oxygen or loss of H; increase in O:H ratio&lt;/p&gt;</v>
      </c>
    </row>
    <row r="41" spans="1:8" ht="17" x14ac:dyDescent="0.2">
      <c r="A41" s="37">
        <v>1</v>
      </c>
      <c r="B41" s="37">
        <v>12</v>
      </c>
      <c r="C41" s="37"/>
      <c r="D41" s="24">
        <f t="shared" si="0"/>
        <v>1</v>
      </c>
      <c r="E41" s="21" t="s">
        <v>598</v>
      </c>
      <c r="F41" s="25" t="str">
        <f t="shared" si="1"/>
        <v>C</v>
      </c>
      <c r="G41" s="25" t="str">
        <f t="shared" si="2"/>
        <v>1</v>
      </c>
      <c r="H41" s="25" t="str">
        <f t="shared" si="3"/>
        <v>&lt;p id="O1C" class="box hide"&gt;Question 12&lt;/p&gt; &lt;p id="O1C1" class="box hide"&gt;Hint 1: Similar to primary/secondary alcohols description so just apply as stated in question&lt;/p&gt;</v>
      </c>
    </row>
    <row r="42" spans="1:8" ht="17" x14ac:dyDescent="0.2">
      <c r="A42" s="37">
        <v>1</v>
      </c>
      <c r="B42" s="37">
        <v>12</v>
      </c>
      <c r="C42" s="37"/>
      <c r="D42" s="24">
        <f t="shared" si="0"/>
        <v>2</v>
      </c>
      <c r="E42" s="21" t="s">
        <v>670</v>
      </c>
      <c r="F42" s="25" t="str">
        <f t="shared" si="1"/>
        <v>C</v>
      </c>
      <c r="G42" s="25" t="str">
        <f t="shared" si="2"/>
        <v>11</v>
      </c>
      <c r="H42" s="25" t="str">
        <f t="shared" si="3"/>
        <v>&lt;p id="O1C11" class="box hide"&gt;Hint 2: Response B: look at Nitrogen atom. It is directly attached to how many Carbon atoms?&lt;/p&gt;</v>
      </c>
    </row>
    <row r="43" spans="1:8" ht="17" x14ac:dyDescent="0.2">
      <c r="A43" s="37">
        <v>1</v>
      </c>
      <c r="B43" s="37">
        <v>13</v>
      </c>
      <c r="C43" s="37"/>
      <c r="D43" s="24">
        <f t="shared" si="0"/>
        <v>1</v>
      </c>
      <c r="E43" s="21" t="s">
        <v>671</v>
      </c>
      <c r="F43" s="25" t="str">
        <f t="shared" si="1"/>
        <v>D</v>
      </c>
      <c r="G43" s="25" t="str">
        <f t="shared" si="2"/>
        <v>1</v>
      </c>
      <c r="H43" s="25" t="str">
        <f t="shared" si="3"/>
        <v>&lt;p id="O1D" class="box hide"&gt;Question 13&lt;/p&gt; &lt;p id="O1D1" class="box hide"&gt;Hint 1: Phosphate formula in data book p21 - valency 3. Work out chemical formula of the compound.&lt;/p&gt;</v>
      </c>
    </row>
    <row r="44" spans="1:8" ht="17" x14ac:dyDescent="0.2">
      <c r="A44" s="37">
        <v>1</v>
      </c>
      <c r="B44" s="37">
        <v>13</v>
      </c>
      <c r="C44" s="37"/>
      <c r="D44" s="24">
        <f t="shared" si="0"/>
        <v>2</v>
      </c>
      <c r="E44" s="21" t="s">
        <v>672</v>
      </c>
      <c r="F44" s="25" t="str">
        <f t="shared" si="1"/>
        <v>D</v>
      </c>
      <c r="G44" s="25" t="str">
        <f t="shared" si="2"/>
        <v>11</v>
      </c>
      <c r="H44" s="25" t="str">
        <f t="shared" si="3"/>
        <v>&lt;p id="O1D11" class="box hide"&gt;Hint 2: Cu&lt;sub&gt;3&lt;/sub&gt;(PO&lt;sub&gt;4&lt;/sub&gt;)&lt;sub&gt;2&lt;/sub&gt;     Five ions in formula unit, so 5 moles.&lt;/p&gt;</v>
      </c>
    </row>
    <row r="45" spans="1:8" ht="34" x14ac:dyDescent="0.2">
      <c r="A45" s="37">
        <v>1</v>
      </c>
      <c r="B45" s="37">
        <v>13</v>
      </c>
      <c r="C45" s="37"/>
      <c r="D45" s="24">
        <f t="shared" si="0"/>
        <v>3</v>
      </c>
      <c r="E45" s="21" t="s">
        <v>673</v>
      </c>
      <c r="F45" s="25" t="str">
        <f t="shared" si="1"/>
        <v>D</v>
      </c>
      <c r="G45" s="25" t="str">
        <f t="shared" si="2"/>
        <v>111</v>
      </c>
      <c r="H45" s="25" t="str">
        <f t="shared" si="3"/>
        <v>&lt;p id="O1D111" class="box hide"&gt;Hint 3: If you were to work out GFM of, say, MgCl&lt;sub&gt;2&lt;/sub&gt; then you are effectively adding masses of one mole magnesium ion to two moles chloride ion. Same idea regarding moles of ions here.&lt;/p&gt;</v>
      </c>
    </row>
    <row r="46" spans="1:8" ht="17" x14ac:dyDescent="0.2">
      <c r="A46" s="37">
        <v>1</v>
      </c>
      <c r="B46" s="37">
        <v>14</v>
      </c>
      <c r="C46" s="37"/>
      <c r="D46" s="24">
        <f t="shared" si="0"/>
        <v>1</v>
      </c>
      <c r="E46" s="21" t="s">
        <v>674</v>
      </c>
      <c r="F46" s="25" t="str">
        <f t="shared" si="1"/>
        <v>E</v>
      </c>
      <c r="G46" s="25" t="str">
        <f t="shared" si="2"/>
        <v>1</v>
      </c>
      <c r="H46" s="25" t="str">
        <f t="shared" si="3"/>
        <v>&lt;p id="O1E" class="box hide"&gt;Question 14&lt;/p&gt; &lt;p id="O1E1" class="box hide"&gt;Hint 1: Common mistake is to forget that some of the responses are diatomic so when calculating GFM you must multiply relative atomic mass by 2 before calculating moles present.&lt;/p&gt;</v>
      </c>
    </row>
    <row r="47" spans="1:8" ht="34" x14ac:dyDescent="0.2">
      <c r="A47" s="37">
        <v>1</v>
      </c>
      <c r="B47" s="37">
        <v>14</v>
      </c>
      <c r="C47" s="37"/>
      <c r="D47" s="24">
        <f t="shared" si="0"/>
        <v>2</v>
      </c>
      <c r="E47" s="21" t="s">
        <v>675</v>
      </c>
      <c r="F47" s="25" t="str">
        <f t="shared" si="1"/>
        <v>E</v>
      </c>
      <c r="G47" s="25" t="str">
        <f t="shared" si="2"/>
        <v>11</v>
      </c>
      <c r="H47" s="25" t="str">
        <f t="shared" si="3"/>
        <v>&lt;p id="O1E11" class="box hide"&gt;Hint 2: Hydrogen, nitrogen and chlorine are diatomic so GFM values are 2g ,28g  and 71g respectively. 4g methane contain 0.25 moles as GFM 16g. Look for 0.25 moles in the four examples.&lt;/p&gt;</v>
      </c>
    </row>
    <row r="48" spans="1:8" ht="17" x14ac:dyDescent="0.2">
      <c r="A48" s="37">
        <v>1</v>
      </c>
      <c r="B48" s="37">
        <v>15</v>
      </c>
      <c r="C48" s="37"/>
      <c r="D48" s="24">
        <f t="shared" si="0"/>
        <v>1</v>
      </c>
      <c r="E48" s="21" t="s">
        <v>676</v>
      </c>
      <c r="F48" s="25" t="str">
        <f t="shared" si="1"/>
        <v>F</v>
      </c>
      <c r="G48" s="25" t="str">
        <f t="shared" si="2"/>
        <v>1</v>
      </c>
      <c r="H48" s="25" t="str">
        <f t="shared" si="3"/>
        <v>&lt;p id="O1F" class="box hide"&gt;Question 15&lt;/p&gt; &lt;p id="O1F1" class="box hide"&gt;Hint 1: Is there an excess of one reactant? If so, which one? 0.05 mol of MgCO&lt;sub&gt;3&lt;/sub&gt; needs twice this number of moles of nitric acid. Is there enough nitric acid?&lt;/p&gt;</v>
      </c>
    </row>
    <row r="49" spans="1:8" ht="17" x14ac:dyDescent="0.2">
      <c r="A49" s="37">
        <v>1</v>
      </c>
      <c r="B49" s="37">
        <v>15</v>
      </c>
      <c r="C49" s="37"/>
      <c r="D49" s="24">
        <f t="shared" si="0"/>
        <v>2</v>
      </c>
      <c r="E49" s="21" t="s">
        <v>677</v>
      </c>
      <c r="F49" s="25" t="str">
        <f t="shared" si="1"/>
        <v>F</v>
      </c>
      <c r="G49" s="25" t="str">
        <f t="shared" si="2"/>
        <v>11</v>
      </c>
      <c r="H49" s="25" t="str">
        <f t="shared" si="3"/>
        <v>&lt;p id="O1F11" class="box hide"&gt;Hint 2: Not enough HNO&lt;sub&gt;3&lt;/sub&gt; so it is the limiting reactant. Use its amount in moles to work out moles of MgCO&lt;sub&gt;3&lt;/sub&gt; used.&lt;/p&gt;</v>
      </c>
    </row>
    <row r="50" spans="1:8" ht="17" x14ac:dyDescent="0.2">
      <c r="A50" s="37">
        <v>1</v>
      </c>
      <c r="B50" s="37">
        <v>16</v>
      </c>
      <c r="C50" s="37"/>
      <c r="D50" s="24">
        <f t="shared" si="0"/>
        <v>1</v>
      </c>
      <c r="E50" s="21" t="s">
        <v>678</v>
      </c>
      <c r="F50" s="25" t="str">
        <f t="shared" si="1"/>
        <v>G</v>
      </c>
      <c r="G50" s="25" t="str">
        <f t="shared" si="2"/>
        <v>1</v>
      </c>
      <c r="H50" s="25" t="str">
        <f t="shared" si="3"/>
        <v>&lt;p id="O1G" class="box hide"&gt;Question 16&lt;/p&gt; &lt;p id="O1G1" class="box hide"&gt;Hint 1: The carbonyl functional group is polar. The carbon atom is slightly positive, and the oxygen atom slightly negative.&lt;/p&gt;</v>
      </c>
    </row>
    <row r="51" spans="1:8" ht="17" x14ac:dyDescent="0.2">
      <c r="A51" s="37">
        <v>1</v>
      </c>
      <c r="B51" s="37">
        <v>16</v>
      </c>
      <c r="C51" s="37"/>
      <c r="D51" s="24">
        <f t="shared" si="0"/>
        <v>2</v>
      </c>
      <c r="E51" s="21" t="s">
        <v>679</v>
      </c>
      <c r="F51" s="25" t="str">
        <f t="shared" si="1"/>
        <v>G</v>
      </c>
      <c r="G51" s="25" t="str">
        <f t="shared" si="2"/>
        <v>11</v>
      </c>
      <c r="H51" s="25" t="str">
        <f t="shared" si="3"/>
        <v>&lt;p id="O1G11" class="box hide"&gt;Hint 2: Interactions will be between carbonyl carbon atom in one molecule and the oxygen involved in carbonyl in other molecule.&lt;/p&gt;</v>
      </c>
    </row>
    <row r="52" spans="1:8" ht="17" x14ac:dyDescent="0.2">
      <c r="A52" s="37">
        <v>1</v>
      </c>
      <c r="B52" s="37">
        <v>17</v>
      </c>
      <c r="C52" s="37"/>
      <c r="D52" s="24">
        <f t="shared" si="0"/>
        <v>1</v>
      </c>
      <c r="E52" s="21" t="s">
        <v>680</v>
      </c>
      <c r="F52" s="25" t="str">
        <f t="shared" si="1"/>
        <v>H</v>
      </c>
      <c r="G52" s="25" t="str">
        <f t="shared" si="2"/>
        <v>1</v>
      </c>
      <c r="H52" s="25" t="str">
        <f t="shared" si="3"/>
        <v>&lt;p id="O1H" class="box hide"&gt;Question 17&lt;/p&gt; &lt;p id="O1H1" class="box hide"&gt;Hint 1: Use equation for atom economy on page 4 of Higher databook.&lt;/p&gt;</v>
      </c>
    </row>
    <row r="53" spans="1:8" ht="17" x14ac:dyDescent="0.2">
      <c r="A53" s="37">
        <v>1</v>
      </c>
      <c r="B53" s="37">
        <v>17</v>
      </c>
      <c r="C53" s="37"/>
      <c r="D53" s="24">
        <f t="shared" si="0"/>
        <v>2</v>
      </c>
      <c r="E53" s="21" t="s">
        <v>681</v>
      </c>
      <c r="F53" s="25" t="str">
        <f t="shared" si="1"/>
        <v>H</v>
      </c>
      <c r="G53" s="25" t="str">
        <f t="shared" si="2"/>
        <v>11</v>
      </c>
      <c r="H53" s="25" t="str">
        <f t="shared" si="3"/>
        <v>&lt;p id="O1H11" class="box hide"&gt;Hint 2: Remember to take into account the moles of iron and the reactants.&lt;/p&gt;</v>
      </c>
    </row>
    <row r="54" spans="1:8" ht="17" x14ac:dyDescent="0.2">
      <c r="A54" s="37">
        <v>1</v>
      </c>
      <c r="B54" s="37">
        <v>17</v>
      </c>
      <c r="C54" s="37"/>
      <c r="D54" s="24">
        <f t="shared" si="0"/>
        <v>3</v>
      </c>
      <c r="E54" s="21" t="s">
        <v>682</v>
      </c>
      <c r="F54" s="25" t="str">
        <f t="shared" si="1"/>
        <v>H</v>
      </c>
      <c r="G54" s="25" t="str">
        <f t="shared" si="2"/>
        <v>111</v>
      </c>
      <c r="H54" s="25" t="str">
        <f t="shared" si="3"/>
        <v>&lt;p id="O1H111" class="box hide"&gt;Hint 3: so ...  4 &amp;times; 55.8/ [(2 &amp;times; 159.6) + (3 &amp;times; 12.0)]     then &amp;times; 100&lt;/p&gt;</v>
      </c>
    </row>
    <row r="55" spans="1:8" ht="17" x14ac:dyDescent="0.2">
      <c r="A55" s="37">
        <v>1</v>
      </c>
      <c r="B55" s="37">
        <v>18</v>
      </c>
      <c r="C55" s="37"/>
      <c r="D55" s="24">
        <f t="shared" si="0"/>
        <v>1</v>
      </c>
      <c r="E55" s="21" t="s">
        <v>683</v>
      </c>
      <c r="F55" s="25" t="str">
        <f t="shared" si="1"/>
        <v>I</v>
      </c>
      <c r="G55" s="25" t="str">
        <f t="shared" si="2"/>
        <v>1</v>
      </c>
      <c r="H55" s="25" t="str">
        <f t="shared" si="3"/>
        <v>&lt;p id="O1I" class="box hide"&gt;Question 18&lt;/p&gt; &lt;p id="O1I1" class="box hide"&gt;Hint 1: 1:5 mole ratio. Check volumes present.&lt;/p&gt;</v>
      </c>
    </row>
    <row r="56" spans="1:8" ht="17" x14ac:dyDescent="0.2">
      <c r="A56" s="37">
        <v>1</v>
      </c>
      <c r="B56" s="37">
        <v>18</v>
      </c>
      <c r="C56" s="37"/>
      <c r="D56" s="24">
        <f t="shared" si="0"/>
        <v>2</v>
      </c>
      <c r="E56" s="21" t="s">
        <v>684</v>
      </c>
      <c r="F56" s="25" t="str">
        <f t="shared" si="1"/>
        <v>I</v>
      </c>
      <c r="G56" s="25" t="str">
        <f t="shared" si="2"/>
        <v>11</v>
      </c>
      <c r="H56" s="25" t="str">
        <f t="shared" si="3"/>
        <v>&lt;p id="O1I11" class="box hide"&gt;Hint 2: 100cm&lt;sup&gt;3&lt;/sup&gt; propane needs 500cm&lt;sup&gt;3&lt;/sup&gt; oxygen, so 100cm&lt;sup&gt;3&lt;/sup&gt; oxygen in excess&lt;/p&gt;</v>
      </c>
    </row>
    <row r="57" spans="1:8" ht="17" x14ac:dyDescent="0.2">
      <c r="A57" s="37">
        <v>1</v>
      </c>
      <c r="B57" s="37">
        <v>18</v>
      </c>
      <c r="C57" s="37"/>
      <c r="D57" s="24">
        <f t="shared" si="0"/>
        <v>3</v>
      </c>
      <c r="E57" s="21" t="s">
        <v>685</v>
      </c>
      <c r="F57" s="25" t="str">
        <f t="shared" si="1"/>
        <v>I</v>
      </c>
      <c r="G57" s="25" t="str">
        <f t="shared" si="2"/>
        <v>111</v>
      </c>
      <c r="H57" s="25" t="str">
        <f t="shared" si="3"/>
        <v>&lt;p id="O1I111" class="box hide"&gt;Hint 3: Use 100cm&lt;sup&gt;3&lt;/sup&gt; propane to work out volume CO&lt;sub&gt;2&lt;/sub&gt; produced (remember water a liquid from state symbol in equation)&lt;/p&gt;</v>
      </c>
    </row>
    <row r="58" spans="1:8" ht="17" x14ac:dyDescent="0.2">
      <c r="A58" s="37">
        <v>1</v>
      </c>
      <c r="B58" s="37">
        <v>18</v>
      </c>
      <c r="C58" s="37"/>
      <c r="D58" s="24">
        <f t="shared" si="0"/>
        <v>4</v>
      </c>
      <c r="E58" s="21" t="s">
        <v>686</v>
      </c>
      <c r="F58" s="25" t="str">
        <f t="shared" si="1"/>
        <v>I</v>
      </c>
      <c r="G58" s="25" t="str">
        <f t="shared" si="2"/>
        <v>1111</v>
      </c>
      <c r="H58" s="25" t="str">
        <f t="shared" si="3"/>
        <v>&lt;p id="O1I1111" class="box hide"&gt;Hint 4: total up 100 from oxygen with volume of  carbon dioxide produced. (remember 1:3 ratio propane to carbon dioxide)&lt;/p&gt;</v>
      </c>
    </row>
    <row r="59" spans="1:8" ht="17" x14ac:dyDescent="0.2">
      <c r="A59" s="37">
        <v>1</v>
      </c>
      <c r="B59" s="37">
        <v>19</v>
      </c>
      <c r="C59" s="37"/>
      <c r="D59" s="24">
        <f t="shared" si="0"/>
        <v>1</v>
      </c>
      <c r="E59" s="21" t="s">
        <v>687</v>
      </c>
      <c r="F59" s="25" t="str">
        <f t="shared" si="1"/>
        <v>J</v>
      </c>
      <c r="G59" s="25" t="str">
        <f t="shared" si="2"/>
        <v>1</v>
      </c>
      <c r="H59" s="25" t="str">
        <f t="shared" si="3"/>
        <v>&lt;p id="O1J" class="box hide"&gt;Question 19&lt;/p&gt; &lt;p id="O1J1" class="box hide"&gt;Hint 1: Imagine if we started with 100g. 60g would react and convert to product mass in step 1.&lt;/p&gt;</v>
      </c>
    </row>
    <row r="60" spans="1:8" ht="17" x14ac:dyDescent="0.2">
      <c r="A60" s="37">
        <v>1</v>
      </c>
      <c r="B60" s="37">
        <v>19</v>
      </c>
      <c r="C60" s="37"/>
      <c r="D60" s="24">
        <f t="shared" si="0"/>
        <v>2</v>
      </c>
      <c r="E60" s="21" t="s">
        <v>599</v>
      </c>
      <c r="F60" s="25" t="str">
        <f t="shared" si="1"/>
        <v>J</v>
      </c>
      <c r="G60" s="25" t="str">
        <f t="shared" si="2"/>
        <v>11</v>
      </c>
      <c r="H60" s="25" t="str">
        <f t="shared" si="3"/>
        <v>&lt;p id="O1J11" class="box hide"&gt;Hint 2: Only 60% conversion in step 1. Then only 90% of this amount converts in step 2. Overall yield equates to working out 90% of 60.&lt;/p&gt;</v>
      </c>
    </row>
    <row r="61" spans="1:8" ht="17" x14ac:dyDescent="0.2">
      <c r="A61" s="37">
        <v>1</v>
      </c>
      <c r="B61" s="37">
        <v>19</v>
      </c>
      <c r="C61" s="37"/>
      <c r="D61" s="24">
        <f t="shared" si="0"/>
        <v>3</v>
      </c>
      <c r="E61" s="21" t="s">
        <v>688</v>
      </c>
      <c r="F61" s="25" t="str">
        <f t="shared" si="1"/>
        <v>J</v>
      </c>
      <c r="G61" s="25" t="str">
        <f t="shared" si="2"/>
        <v>111</v>
      </c>
      <c r="H61" s="25" t="str">
        <f t="shared" si="3"/>
        <v>&lt;p id="O1J111" class="box hide"&gt;Hint 3:  answer quick route = 100 &amp;times; 0.6 &amp;times; 0.9&lt;/p&gt;</v>
      </c>
    </row>
    <row r="62" spans="1:8" ht="17" x14ac:dyDescent="0.2">
      <c r="A62" s="37">
        <v>1</v>
      </c>
      <c r="B62" s="37">
        <v>20</v>
      </c>
      <c r="C62" s="37"/>
      <c r="D62" s="24">
        <f t="shared" si="0"/>
        <v>1</v>
      </c>
      <c r="E62" s="21" t="s">
        <v>689</v>
      </c>
      <c r="F62" s="25" t="str">
        <f t="shared" si="1"/>
        <v>K</v>
      </c>
      <c r="G62" s="25" t="str">
        <f t="shared" si="2"/>
        <v>1</v>
      </c>
      <c r="H62" s="25" t="str">
        <f t="shared" si="3"/>
        <v>&lt;p id="O1K" class="box hide"&gt;Question 20&lt;/p&gt; &lt;p id="O1K1" class="box hide"&gt;Hint 1: excess zinc, so the moles of HCl control the total gas volume produced. We now have half the moles HCl (same concentration, but half volume)&lt;/p&gt;</v>
      </c>
    </row>
    <row r="63" spans="1:8" ht="17" x14ac:dyDescent="0.2">
      <c r="A63" s="37">
        <v>1</v>
      </c>
      <c r="B63" s="37">
        <v>20</v>
      </c>
      <c r="C63" s="37"/>
      <c r="D63" s="24">
        <f t="shared" si="0"/>
        <v>2</v>
      </c>
      <c r="E63" s="21" t="s">
        <v>690</v>
      </c>
      <c r="F63" s="25" t="str">
        <f t="shared" si="1"/>
        <v>K</v>
      </c>
      <c r="G63" s="25" t="str">
        <f t="shared" si="2"/>
        <v>11</v>
      </c>
      <c r="H63" s="25" t="str">
        <f t="shared" si="3"/>
        <v>&lt;p id="O1K11" class="box hide"&gt;Hint 2: Hint 1 rules out graphs A and D. Now focus on Rate. Acid concentration same. Powder means faster or slower?&lt;/p&gt;</v>
      </c>
    </row>
    <row r="64" spans="1:8" ht="17" x14ac:dyDescent="0.2">
      <c r="A64" s="37">
        <v>1</v>
      </c>
      <c r="B64" s="37">
        <v>20</v>
      </c>
      <c r="C64" s="37"/>
      <c r="D64" s="24">
        <f t="shared" si="0"/>
        <v>3</v>
      </c>
      <c r="E64" s="21" t="s">
        <v>600</v>
      </c>
      <c r="F64" s="25" t="str">
        <f t="shared" si="1"/>
        <v>K</v>
      </c>
      <c r="G64" s="25" t="str">
        <f t="shared" si="2"/>
        <v>111</v>
      </c>
      <c r="H64" s="25" t="str">
        <f t="shared" si="3"/>
        <v>&lt;p id="O1K111" class="box hide"&gt;Hint 3: faster means steeper initial slope to plateau&lt;/p&gt;</v>
      </c>
    </row>
    <row r="65" spans="1:8" ht="51" x14ac:dyDescent="0.2">
      <c r="A65" s="37">
        <v>1</v>
      </c>
      <c r="B65" s="37">
        <v>21</v>
      </c>
      <c r="C65" s="37"/>
      <c r="D65" s="24">
        <f t="shared" si="0"/>
        <v>1</v>
      </c>
      <c r="E65" s="21" t="s">
        <v>691</v>
      </c>
      <c r="F65" s="25" t="str">
        <f t="shared" si="1"/>
        <v>L</v>
      </c>
      <c r="G65" s="25" t="str">
        <f t="shared" si="2"/>
        <v>1</v>
      </c>
      <c r="H65" s="25" t="str">
        <f t="shared" si="3"/>
        <v>&lt;p id="O1L" class="box hide"&gt;Question 21&lt;/p&gt; &lt;p id="O1L1" class="box hide"&gt;Hint 1: b is the subject of the equation so focus on the reaction W to Z. Instead of going that route directly we must go W to X to Y to Z. If we go this way we must ensure that the arrows all point that way too. This may require altering the direction of an arrow and then we must also change the sign of the enthalpy change. For example, we need to reverse the arrow to go from X to Y so the enthalpy change becomes -c in value.&lt;/p&gt;</v>
      </c>
    </row>
    <row r="66" spans="1:8" ht="17" x14ac:dyDescent="0.2">
      <c r="A66" s="37">
        <v>1</v>
      </c>
      <c r="B66" s="37">
        <v>21</v>
      </c>
      <c r="C66" s="37"/>
      <c r="D66" s="24">
        <f t="shared" si="0"/>
        <v>2</v>
      </c>
      <c r="E66" s="21" t="s">
        <v>692</v>
      </c>
      <c r="F66" s="25" t="str">
        <f t="shared" si="1"/>
        <v>L</v>
      </c>
      <c r="G66" s="25" t="str">
        <f t="shared" si="2"/>
        <v>11</v>
      </c>
      <c r="H66" s="25" t="str">
        <f t="shared" si="3"/>
        <v>&lt;p id="O1L11" class="box hide"&gt;Hint 2: we can get to X (so use value 'a') but from X to Y we need to reverse the arrow, so the value used is therefore -c. Apply same logic for step Y to Z.&lt;/p&gt;</v>
      </c>
    </row>
    <row r="67" spans="1:8" ht="17" x14ac:dyDescent="0.2">
      <c r="A67" s="37">
        <v>1</v>
      </c>
      <c r="B67" s="37">
        <v>22</v>
      </c>
      <c r="C67" s="37"/>
      <c r="D67" s="24">
        <f t="shared" si="0"/>
        <v>1</v>
      </c>
      <c r="E67" s="21" t="s">
        <v>693</v>
      </c>
      <c r="F67" s="25" t="str">
        <f t="shared" si="1"/>
        <v>M</v>
      </c>
      <c r="G67" s="25" t="str">
        <f t="shared" si="2"/>
        <v>1</v>
      </c>
      <c r="H67" s="25" t="str">
        <f t="shared" si="3"/>
        <v>&lt;p id="O1M" class="box hide"&gt;Question 22&lt;/p&gt; &lt;p id="O1M1" class="box hide"&gt;Hint 1: Concentration: definitely does. Check notes for responses A and B, but think of energy profiles.&lt;/p&gt;</v>
      </c>
    </row>
    <row r="68" spans="1:8" ht="17" x14ac:dyDescent="0.2">
      <c r="A68" s="37">
        <v>1</v>
      </c>
      <c r="B68" s="37">
        <v>22</v>
      </c>
      <c r="C68" s="37"/>
      <c r="D68" s="24">
        <f t="shared" si="0"/>
        <v>2</v>
      </c>
      <c r="E68" s="21" t="s">
        <v>694</v>
      </c>
      <c r="F68" s="25" t="str">
        <f t="shared" si="1"/>
        <v>M</v>
      </c>
      <c r="G68" s="25" t="str">
        <f t="shared" si="2"/>
        <v>11</v>
      </c>
      <c r="H68" s="25" t="str">
        <f t="shared" si="3"/>
        <v>&lt;p id="O1M11" class="box hide"&gt;Hint 2: Activation energy is a barrier to reaction. Kinetic Energy is also crucial to the success of a reaction, so both will affect the rate.&lt;/p&gt;</v>
      </c>
    </row>
    <row r="69" spans="1:8" ht="17" x14ac:dyDescent="0.2">
      <c r="A69" s="37">
        <v>1</v>
      </c>
      <c r="B69" s="37">
        <v>22</v>
      </c>
      <c r="C69" s="37"/>
      <c r="D69" s="24">
        <f t="shared" si="0"/>
        <v>3</v>
      </c>
      <c r="E69" s="21" t="s">
        <v>695</v>
      </c>
      <c r="F69" s="25" t="str">
        <f t="shared" si="1"/>
        <v>M</v>
      </c>
      <c r="G69" s="25" t="str">
        <f t="shared" si="2"/>
        <v>111</v>
      </c>
      <c r="H69" s="25" t="str">
        <f t="shared" si="3"/>
        <v>&lt;p id="O1M111" class="box hide"&gt;Hint 3: Enthalpy change does not change. Think back to the use of a catalyst (lower energy pathway, but enthalpy change stays same)&lt;/p&gt;</v>
      </c>
    </row>
    <row r="70" spans="1:8" ht="17" x14ac:dyDescent="0.2">
      <c r="A70" s="37">
        <v>1</v>
      </c>
      <c r="B70" s="37">
        <v>23</v>
      </c>
      <c r="C70" s="37"/>
      <c r="D70" s="24">
        <f t="shared" si="0"/>
        <v>1</v>
      </c>
      <c r="E70" s="21" t="s">
        <v>696</v>
      </c>
      <c r="F70" s="25" t="str">
        <f t="shared" si="1"/>
        <v>N</v>
      </c>
      <c r="G70" s="25" t="str">
        <f t="shared" si="2"/>
        <v>1</v>
      </c>
      <c r="H70" s="25" t="str">
        <f t="shared" si="3"/>
        <v>&lt;p id="O1N" class="box hide"&gt;Question 23&lt;/p&gt; &lt;p id="O1N1" class="box hide"&gt;Hint 1: lower pressure, lower numbers / moles of gas particles&lt;/p&gt;</v>
      </c>
    </row>
    <row r="71" spans="1:8" ht="17" x14ac:dyDescent="0.2">
      <c r="A71" s="37">
        <v>1</v>
      </c>
      <c r="B71" s="37">
        <v>23</v>
      </c>
      <c r="C71" s="37"/>
      <c r="D71" s="24">
        <f t="shared" si="0"/>
        <v>2</v>
      </c>
      <c r="E71" s="21" t="s">
        <v>697</v>
      </c>
      <c r="F71" s="25" t="str">
        <f t="shared" si="1"/>
        <v>N</v>
      </c>
      <c r="G71" s="25" t="str">
        <f t="shared" si="2"/>
        <v>11</v>
      </c>
      <c r="H71" s="25" t="str">
        <f t="shared" si="3"/>
        <v>&lt;p id="O1N11" class="box hide"&gt;Hint 2: If gas pressure is decreased then the equilibrium position moves to the side with a greater number of gas particles - we want this to be the product side.&lt;/p&gt;</v>
      </c>
    </row>
    <row r="72" spans="1:8" ht="17" x14ac:dyDescent="0.2">
      <c r="A72" s="37">
        <v>1</v>
      </c>
      <c r="B72" s="37">
        <v>24</v>
      </c>
      <c r="C72" s="37"/>
      <c r="D72" s="24">
        <f t="shared" si="0"/>
        <v>1</v>
      </c>
      <c r="E72" s="21" t="s">
        <v>698</v>
      </c>
      <c r="F72" s="25" t="str">
        <f t="shared" si="1"/>
        <v>O</v>
      </c>
      <c r="G72" s="25" t="str">
        <f t="shared" si="2"/>
        <v>1</v>
      </c>
      <c r="H72" s="25" t="str">
        <f t="shared" si="3"/>
        <v>&lt;p id="O1O" class="box hide"&gt;Question 24&lt;/p&gt; &lt;p id="O1O1" class="box hide"&gt;Hint 1: Increasing Temperature increases the average Kinetic Energy of particles&lt;/p&gt;</v>
      </c>
    </row>
    <row r="73" spans="1:8" ht="17" x14ac:dyDescent="0.2">
      <c r="A73" s="37">
        <v>1</v>
      </c>
      <c r="B73" s="37">
        <v>24</v>
      </c>
      <c r="C73" s="37"/>
      <c r="D73" s="24">
        <f t="shared" si="0"/>
        <v>2</v>
      </c>
      <c r="E73" s="21" t="s">
        <v>699</v>
      </c>
      <c r="F73" s="25" t="str">
        <f t="shared" si="1"/>
        <v>O</v>
      </c>
      <c r="G73" s="25" t="str">
        <f t="shared" si="2"/>
        <v>11</v>
      </c>
      <c r="H73" s="25" t="str">
        <f t="shared" si="3"/>
        <v>&lt;p id="O1O11" class="box hide"&gt;Hint 2: Kinetic Energy values range from zero, but average position hovers around a higher value&lt;/p&gt;</v>
      </c>
    </row>
    <row r="74" spans="1:8" ht="17" x14ac:dyDescent="0.2">
      <c r="A74" s="37">
        <v>1</v>
      </c>
      <c r="B74" s="37">
        <v>24</v>
      </c>
      <c r="C74" s="37"/>
      <c r="D74" s="24">
        <f t="shared" si="0"/>
        <v>3</v>
      </c>
      <c r="E74" s="21" t="s">
        <v>700</v>
      </c>
      <c r="F74" s="25" t="str">
        <f t="shared" si="1"/>
        <v>O</v>
      </c>
      <c r="G74" s="25" t="str">
        <f t="shared" si="2"/>
        <v>111</v>
      </c>
      <c r="H74" s="25" t="str">
        <f t="shared" si="3"/>
        <v>&lt;p id="O1O111" class="box hide"&gt;Hint 3: Increasing temperature has NO effect on the activation energy value&lt;/p&gt;</v>
      </c>
    </row>
    <row r="75" spans="1:8" ht="17" x14ac:dyDescent="0.2">
      <c r="A75" s="37">
        <v>1</v>
      </c>
      <c r="B75" s="37">
        <v>25</v>
      </c>
      <c r="C75" s="37"/>
      <c r="D75" s="24">
        <f t="shared" si="0"/>
        <v>1</v>
      </c>
      <c r="E75" s="21" t="s">
        <v>701</v>
      </c>
      <c r="F75" s="25" t="str">
        <f t="shared" si="1"/>
        <v>P</v>
      </c>
      <c r="G75" s="25" t="str">
        <f t="shared" si="2"/>
        <v>1</v>
      </c>
      <c r="H75" s="25" t="str">
        <f t="shared" si="3"/>
        <v>&lt;p id="O1P" class="box hide"&gt;Question 25&lt;/p&gt; &lt;p id="O1P1" class="box hide"&gt;Hint 1: Carefully look at reactant molecule and pick out its fragments in the product molecules. Imagine chopping through C=C and sticking oxygens on.&lt;/p&gt;</v>
      </c>
    </row>
    <row r="76" spans="1:8" ht="17" x14ac:dyDescent="0.2">
      <c r="A76" s="37">
        <v>1</v>
      </c>
      <c r="B76" s="37">
        <v>25</v>
      </c>
      <c r="C76" s="37"/>
      <c r="D76" s="24">
        <f t="shared" si="0"/>
        <v>2</v>
      </c>
      <c r="E76" s="21" t="s">
        <v>702</v>
      </c>
      <c r="F76" s="25" t="str">
        <f t="shared" si="1"/>
        <v>P</v>
      </c>
      <c r="G76" s="25" t="str">
        <f t="shared" si="2"/>
        <v>11</v>
      </c>
      <c r="H76" s="25" t="str">
        <f t="shared" si="3"/>
        <v>&lt;p id="O1P11" class="box hide"&gt;Hint 2: draw ethanal and propanone in the same way, as these produce molecules&lt;/p&gt;</v>
      </c>
    </row>
    <row r="77" spans="1:8" ht="17" x14ac:dyDescent="0.2">
      <c r="A77" s="37">
        <v>2</v>
      </c>
      <c r="B77" s="37">
        <v>1</v>
      </c>
      <c r="C77" s="37" t="s">
        <v>508</v>
      </c>
      <c r="D77" s="24">
        <f t="shared" si="0"/>
        <v>1</v>
      </c>
      <c r="E77" s="21" t="s">
        <v>703</v>
      </c>
      <c r="F77" s="25" t="str">
        <f t="shared" si="1"/>
        <v>1</v>
      </c>
      <c r="G77" s="25" t="str">
        <f t="shared" si="2"/>
        <v>1</v>
      </c>
      <c r="H77" s="25" t="str">
        <f t="shared" si="3"/>
        <v>&lt;p id="O2" class="box hide"&gt;Paper 2&lt;/p&gt; &lt;p id="O21" class="box hide"&gt;Question 1&lt;/p&gt; &lt;p id="O211" class="box hide"&gt;1a)i) Hint 1: Start with Na.  Look at RHS&lt;/p&gt;</v>
      </c>
    </row>
    <row r="78" spans="1:8" ht="17" x14ac:dyDescent="0.2">
      <c r="A78" s="37">
        <v>2</v>
      </c>
      <c r="B78" s="37">
        <v>1</v>
      </c>
      <c r="C78" s="37" t="s">
        <v>508</v>
      </c>
      <c r="D78" s="24">
        <f t="shared" si="0"/>
        <v>2</v>
      </c>
      <c r="E78" s="21" t="s">
        <v>607</v>
      </c>
      <c r="F78" s="25" t="str">
        <f t="shared" si="1"/>
        <v>1</v>
      </c>
      <c r="G78" s="25" t="str">
        <f t="shared" si="2"/>
        <v>11</v>
      </c>
      <c r="H78" s="25" t="str">
        <f t="shared" si="3"/>
        <v>&lt;p id="O2111" class="box hide"&gt;1a)i) Hint 2: then balance Cl&lt;/p&gt;</v>
      </c>
    </row>
    <row r="79" spans="1:8" ht="17" x14ac:dyDescent="0.2">
      <c r="A79" s="37">
        <v>2</v>
      </c>
      <c r="B79" s="37">
        <v>1</v>
      </c>
      <c r="C79" s="37" t="s">
        <v>642</v>
      </c>
      <c r="D79" s="24">
        <f t="shared" ref="D79:D142" si="4">IF(B79=B78,D78+1,1)</f>
        <v>3</v>
      </c>
      <c r="E79" s="21" t="s">
        <v>608</v>
      </c>
      <c r="F79" s="25" t="str">
        <f t="shared" ref="F79:F142" si="5">MID("123456789ABCDEFGHIJKLMNOPQRSTUV",B79,1)</f>
        <v>1</v>
      </c>
      <c r="G79" s="25" t="str">
        <f t="shared" ref="G79:G142" si="6">MID("111111111111111111111111111111",1,D79)</f>
        <v>111</v>
      </c>
      <c r="H79" s="25" t="str">
        <f t="shared" ref="H79:H142" si="7">IF(A79=A78,"","&lt;p id="&amp;CHAR(34)&amp;"O"&amp;A79&amp;CHAR(34)&amp;" class="&amp;CHAR(34)&amp;"box hide"&amp;CHAR(34)&amp;"&gt;"&amp;A$13&amp;" "&amp;A79&amp;"&lt;/p&gt; ")&amp;IF(B79=B78,"","&lt;p id="&amp;CHAR(34)&amp;"O"&amp;A79&amp;F79&amp;CHAR(34)&amp;" class="&amp;CHAR(34)&amp;"box hide"&amp;CHAR(34)&amp;"&gt;Question "&amp;B79&amp;"&lt;/p&gt; ")&amp;"&lt;p id="&amp;CHAR(34)&amp;"O"&amp;A79&amp;F79&amp;G79&amp;CHAR(34)&amp;" class="&amp;CHAR(34)&amp;"box hide"&amp;CHAR(34)&amp;"&gt;"&amp;IF(C79="","",B79&amp;C79&amp;") ")&amp;"Hint "&amp;D79&amp;": "&amp;E79&amp;"&lt;/p&gt;"</f>
        <v>&lt;p id="O21111" class="box hide"&gt;1a)ii)A) Hint 3: total volume must be 50&lt;/p&gt;</v>
      </c>
    </row>
    <row r="80" spans="1:8" ht="17" x14ac:dyDescent="0.2">
      <c r="A80" s="37">
        <v>2</v>
      </c>
      <c r="B80" s="37">
        <v>1</v>
      </c>
      <c r="C80" s="37" t="s">
        <v>643</v>
      </c>
      <c r="D80" s="24">
        <f t="shared" si="4"/>
        <v>4</v>
      </c>
      <c r="E80" s="21" t="s">
        <v>609</v>
      </c>
      <c r="F80" s="25" t="str">
        <f t="shared" si="5"/>
        <v>1</v>
      </c>
      <c r="G80" s="25" t="str">
        <f t="shared" si="6"/>
        <v>1111</v>
      </c>
      <c r="H80" s="25" t="str">
        <f t="shared" si="7"/>
        <v>&lt;p id="O211111" class="box hide"&gt;1a)ii)B) Hint 4: 1/rate &lt;/p&gt;</v>
      </c>
    </row>
    <row r="81" spans="1:8" ht="17" x14ac:dyDescent="0.2">
      <c r="A81" s="37">
        <v>2</v>
      </c>
      <c r="B81" s="37">
        <v>1</v>
      </c>
      <c r="C81" s="37" t="s">
        <v>601</v>
      </c>
      <c r="D81" s="24">
        <f t="shared" si="4"/>
        <v>5</v>
      </c>
      <c r="E81" s="21" t="s">
        <v>704</v>
      </c>
      <c r="F81" s="25" t="str">
        <f t="shared" si="5"/>
        <v>1</v>
      </c>
      <c r="G81" s="25" t="str">
        <f t="shared" si="6"/>
        <v>11111</v>
      </c>
      <c r="H81" s="25" t="str">
        <f t="shared" si="7"/>
        <v>&lt;p id="O2111111" class="box hide"&gt;1a)iii) Hint 5: Pick two rate values within the range plotted. Use graph to get T values for these. &lt;/p&gt;</v>
      </c>
    </row>
    <row r="82" spans="1:8" ht="17" x14ac:dyDescent="0.2">
      <c r="A82" s="37">
        <v>2</v>
      </c>
      <c r="B82" s="37">
        <v>1</v>
      </c>
      <c r="C82" s="37" t="s">
        <v>471</v>
      </c>
      <c r="D82" s="24">
        <f t="shared" si="4"/>
        <v>6</v>
      </c>
      <c r="E82" s="21" t="s">
        <v>754</v>
      </c>
      <c r="F82" s="25" t="str">
        <f t="shared" si="5"/>
        <v>1</v>
      </c>
      <c r="G82" s="25" t="str">
        <f t="shared" si="6"/>
        <v>111111</v>
      </c>
      <c r="H82" s="25" t="str">
        <f t="shared" si="7"/>
        <v>&lt;p id="O21111111" class="box hide"&gt;1b) Hint 6: Sorry, but no hint is available - see the marking instructions.&lt;/p&gt;</v>
      </c>
    </row>
    <row r="83" spans="1:8" ht="17" x14ac:dyDescent="0.2">
      <c r="A83" s="37">
        <v>2</v>
      </c>
      <c r="B83" s="37">
        <v>1</v>
      </c>
      <c r="C83" s="37" t="s">
        <v>639</v>
      </c>
      <c r="D83" s="24">
        <f t="shared" si="4"/>
        <v>7</v>
      </c>
      <c r="E83" s="21" t="s">
        <v>705</v>
      </c>
      <c r="F83" s="25" t="str">
        <f t="shared" si="5"/>
        <v>1</v>
      </c>
      <c r="G83" s="25" t="str">
        <f t="shared" si="6"/>
        <v>1111111</v>
      </c>
      <c r="H83" s="25" t="str">
        <f t="shared" si="7"/>
        <v>&lt;p id="O211111111" class="box hide"&gt;1c)i) Hint 7: Activated complex is the high energy short-lived intermediate formed at the top of the energy curve&lt;/p&gt;</v>
      </c>
    </row>
    <row r="84" spans="1:8" ht="17" x14ac:dyDescent="0.2">
      <c r="A84" s="37">
        <v>2</v>
      </c>
      <c r="B84" s="37">
        <v>1</v>
      </c>
      <c r="C84" s="37" t="s">
        <v>602</v>
      </c>
      <c r="D84" s="24">
        <f t="shared" si="4"/>
        <v>8</v>
      </c>
      <c r="E84" s="21" t="s">
        <v>610</v>
      </c>
      <c r="F84" s="25" t="str">
        <f t="shared" si="5"/>
        <v>1</v>
      </c>
      <c r="G84" s="25" t="str">
        <f t="shared" si="6"/>
        <v>11111111</v>
      </c>
      <c r="H84" s="25" t="str">
        <f t="shared" si="7"/>
        <v>&lt;p id="O2111111111" class="box hide"&gt;1c)ii) Hint 8: a catalyst provides a lower energy pathway from reactants to products&lt;/p&gt;</v>
      </c>
    </row>
    <row r="85" spans="1:8" ht="17" x14ac:dyDescent="0.2">
      <c r="A85" s="37">
        <v>2</v>
      </c>
      <c r="B85" s="37">
        <v>2</v>
      </c>
      <c r="C85" s="37" t="s">
        <v>508</v>
      </c>
      <c r="D85" s="24">
        <f t="shared" si="4"/>
        <v>1</v>
      </c>
      <c r="E85" s="21" t="s">
        <v>611</v>
      </c>
      <c r="F85" s="25" t="str">
        <f t="shared" si="5"/>
        <v>2</v>
      </c>
      <c r="G85" s="25" t="str">
        <f t="shared" si="6"/>
        <v>1</v>
      </c>
      <c r="H85" s="25" t="str">
        <f t="shared" si="7"/>
        <v>&lt;p id="O22" class="box hide"&gt;Question 2&lt;/p&gt; &lt;p id="O221" class="box hide"&gt;2a)i) Hint 1: Going across a period, what happens to nuclear charge?&lt;/p&gt;</v>
      </c>
    </row>
    <row r="86" spans="1:8" ht="17" x14ac:dyDescent="0.2">
      <c r="A86" s="37">
        <v>2</v>
      </c>
      <c r="B86" s="37">
        <v>2</v>
      </c>
      <c r="C86" s="37" t="s">
        <v>509</v>
      </c>
      <c r="D86" s="24">
        <f t="shared" si="4"/>
        <v>2</v>
      </c>
      <c r="E86" s="21" t="s">
        <v>744</v>
      </c>
      <c r="F86" s="25" t="str">
        <f t="shared" si="5"/>
        <v>2</v>
      </c>
      <c r="G86" s="25" t="str">
        <f t="shared" si="6"/>
        <v>11</v>
      </c>
      <c r="H86" s="25" t="str">
        <f t="shared" si="7"/>
        <v>&lt;p id="O2211" class="box hide"&gt;2a)ii) Hint 2: Linked to atomic size. What are the factors here?.&lt;/p&gt;</v>
      </c>
    </row>
    <row r="87" spans="1:8" ht="17" x14ac:dyDescent="0.2">
      <c r="A87" s="37">
        <v>2</v>
      </c>
      <c r="B87" s="37">
        <v>2</v>
      </c>
      <c r="C87" s="37" t="s">
        <v>510</v>
      </c>
      <c r="D87" s="24">
        <f t="shared" si="4"/>
        <v>3</v>
      </c>
      <c r="E87" s="21" t="s">
        <v>612</v>
      </c>
      <c r="F87" s="25" t="str">
        <f t="shared" si="5"/>
        <v>2</v>
      </c>
      <c r="G87" s="25" t="str">
        <f t="shared" si="6"/>
        <v>111</v>
      </c>
      <c r="H87" s="25" t="str">
        <f t="shared" si="7"/>
        <v>&lt;p id="O22111" class="box hide"&gt;2b)i) Hint 3: Check equation at very top of p11 of data book. Substitute symbol for nitrogen instead of E&lt;/p&gt;</v>
      </c>
    </row>
    <row r="88" spans="1:8" ht="17" x14ac:dyDescent="0.2">
      <c r="A88" s="37">
        <v>2</v>
      </c>
      <c r="B88" s="37">
        <v>2</v>
      </c>
      <c r="C88" s="37" t="s">
        <v>510</v>
      </c>
      <c r="D88" s="24">
        <f t="shared" si="4"/>
        <v>4</v>
      </c>
      <c r="E88" s="21" t="s">
        <v>613</v>
      </c>
      <c r="F88" s="25" t="str">
        <f t="shared" si="5"/>
        <v>2</v>
      </c>
      <c r="G88" s="25" t="str">
        <f t="shared" si="6"/>
        <v>1111</v>
      </c>
      <c r="H88" s="25" t="str">
        <f t="shared" si="7"/>
        <v>&lt;p id="O221111" class="box hide"&gt;2b)i) Hint 4: remember to use N not N&lt;sub&gt;2&lt;/sub&gt;&lt;/p&gt;</v>
      </c>
    </row>
    <row r="89" spans="1:8" ht="17" x14ac:dyDescent="0.2">
      <c r="A89" s="37">
        <v>2</v>
      </c>
      <c r="B89" s="37">
        <v>2</v>
      </c>
      <c r="C89" s="37" t="s">
        <v>511</v>
      </c>
      <c r="D89" s="24">
        <f t="shared" si="4"/>
        <v>5</v>
      </c>
      <c r="E89" s="21" t="s">
        <v>706</v>
      </c>
      <c r="F89" s="25" t="str">
        <f t="shared" si="5"/>
        <v>2</v>
      </c>
      <c r="G89" s="25" t="str">
        <f t="shared" si="6"/>
        <v>11111</v>
      </c>
      <c r="H89" s="25" t="str">
        <f t="shared" si="7"/>
        <v>&lt;p id="O2211111" class="box hide"&gt;2b)ii) Hint 5: remember that it is linked to the removal of electrons from the outer shell - look at electron arrangement of Nitrogen&lt;/p&gt;</v>
      </c>
    </row>
    <row r="90" spans="1:8" ht="17" x14ac:dyDescent="0.2">
      <c r="A90" s="37">
        <v>2</v>
      </c>
      <c r="B90" s="37">
        <v>2</v>
      </c>
      <c r="C90" s="37" t="s">
        <v>511</v>
      </c>
      <c r="D90" s="24">
        <f t="shared" si="4"/>
        <v>6</v>
      </c>
      <c r="E90" s="21" t="s">
        <v>614</v>
      </c>
      <c r="F90" s="25" t="str">
        <f t="shared" si="5"/>
        <v>2</v>
      </c>
      <c r="G90" s="25" t="str">
        <f t="shared" si="6"/>
        <v>111111</v>
      </c>
      <c r="H90" s="25" t="str">
        <f t="shared" si="7"/>
        <v>&lt;p id="O22111111" class="box hide"&gt;2b)ii) Hint 6: N  2,5  so how many electrons require removal before outer shell 'empty'? What happens next?&lt;/p&gt;</v>
      </c>
    </row>
    <row r="91" spans="1:8" ht="17" x14ac:dyDescent="0.2">
      <c r="A91" s="37">
        <v>2</v>
      </c>
      <c r="B91" s="37">
        <v>2</v>
      </c>
      <c r="C91" s="37" t="s">
        <v>511</v>
      </c>
      <c r="D91" s="24">
        <f t="shared" si="4"/>
        <v>7</v>
      </c>
      <c r="E91" s="21" t="s">
        <v>707</v>
      </c>
      <c r="F91" s="25" t="str">
        <f t="shared" si="5"/>
        <v>2</v>
      </c>
      <c r="G91" s="25" t="str">
        <f t="shared" si="6"/>
        <v>1111111</v>
      </c>
      <c r="H91" s="25" t="str">
        <f t="shared" si="7"/>
        <v>&lt;p id="O221111111" class="box hide"&gt;2b)ii) Hint 7: energy required to remove 6&lt;sup&gt;th&lt;/sup&gt; electron is linked to the 6&lt;sup&gt;th&lt;/sup&gt; ionisation energy. This requires breaking into full energy level&lt;/p&gt;</v>
      </c>
    </row>
    <row r="92" spans="1:8" ht="17" x14ac:dyDescent="0.2">
      <c r="A92" s="37">
        <v>2</v>
      </c>
      <c r="B92" s="37">
        <v>2</v>
      </c>
      <c r="C92" s="37" t="s">
        <v>741</v>
      </c>
      <c r="D92" s="24">
        <f t="shared" si="4"/>
        <v>8</v>
      </c>
      <c r="E92" s="21" t="s">
        <v>745</v>
      </c>
      <c r="F92" s="25" t="str">
        <f t="shared" si="5"/>
        <v>2</v>
      </c>
      <c r="G92" s="25" t="str">
        <f t="shared" si="6"/>
        <v>11111111</v>
      </c>
      <c r="H92" s="25" t="str">
        <f t="shared" si="7"/>
        <v>&lt;p id="O2211111111" class="box hide"&gt;2c) Hint 8: metals form positive ions by their atoms losing electrons wheras Phosphorus gains electrons&lt;/p&gt;</v>
      </c>
    </row>
    <row r="93" spans="1:8" ht="17" x14ac:dyDescent="0.2">
      <c r="A93" s="37">
        <v>2</v>
      </c>
      <c r="B93" s="37">
        <v>2</v>
      </c>
      <c r="C93" s="37" t="s">
        <v>741</v>
      </c>
      <c r="D93" s="24">
        <f t="shared" si="4"/>
        <v>9</v>
      </c>
      <c r="E93" s="21" t="s">
        <v>615</v>
      </c>
      <c r="F93" s="25" t="str">
        <f t="shared" si="5"/>
        <v>2</v>
      </c>
      <c r="G93" s="25" t="str">
        <f t="shared" si="6"/>
        <v>111111111</v>
      </c>
      <c r="H93" s="25" t="str">
        <f t="shared" si="7"/>
        <v>&lt;p id="O22111111111" class="box hide"&gt;2c) Hint 9: Think about the electron arrangements of the respective ions&lt;/p&gt;</v>
      </c>
    </row>
    <row r="94" spans="1:8" ht="17" x14ac:dyDescent="0.2">
      <c r="A94" s="37">
        <v>2</v>
      </c>
      <c r="B94" s="37">
        <v>2</v>
      </c>
      <c r="C94" s="37" t="s">
        <v>742</v>
      </c>
      <c r="D94" s="24">
        <f t="shared" si="4"/>
        <v>10</v>
      </c>
      <c r="E94" s="21" t="s">
        <v>708</v>
      </c>
      <c r="F94" s="25" t="str">
        <f t="shared" si="5"/>
        <v>2</v>
      </c>
      <c r="G94" s="25" t="str">
        <f t="shared" si="6"/>
        <v>1111111111</v>
      </c>
      <c r="H94" s="25" t="str">
        <f t="shared" si="7"/>
        <v>&lt;p id="O221111111111" class="box hide"&gt;2d) Hint 10: Read carefully. Problem solving, so use the equation for radius ratio&lt;/p&gt;</v>
      </c>
    </row>
    <row r="95" spans="1:8" ht="17" x14ac:dyDescent="0.2">
      <c r="A95" s="37">
        <v>2</v>
      </c>
      <c r="B95" s="37">
        <v>2</v>
      </c>
      <c r="C95" s="37" t="s">
        <v>742</v>
      </c>
      <c r="D95" s="24">
        <f t="shared" si="4"/>
        <v>11</v>
      </c>
      <c r="E95" s="21" t="s">
        <v>709</v>
      </c>
      <c r="F95" s="25" t="str">
        <f t="shared" si="5"/>
        <v>2</v>
      </c>
      <c r="G95" s="25" t="str">
        <f t="shared" si="6"/>
        <v>11111111111</v>
      </c>
      <c r="H95" s="25" t="str">
        <f t="shared" si="7"/>
        <v>&lt;p id="O2211111111111" class="box hide"&gt;2d) Hint 11: Use p17 of the data book and compare to the two values in the diagrams&lt;/p&gt;</v>
      </c>
    </row>
    <row r="96" spans="1:8" ht="17" x14ac:dyDescent="0.2">
      <c r="A96" s="37">
        <v>2</v>
      </c>
      <c r="B96" s="37">
        <v>3</v>
      </c>
      <c r="C96" s="37"/>
      <c r="D96" s="24">
        <f t="shared" si="4"/>
        <v>1</v>
      </c>
      <c r="E96" s="21" t="s">
        <v>746</v>
      </c>
      <c r="F96" s="25" t="str">
        <f t="shared" si="5"/>
        <v>3</v>
      </c>
      <c r="G96" s="25" t="str">
        <f t="shared" si="6"/>
        <v>1</v>
      </c>
      <c r="H96" s="25" t="str">
        <f t="shared" si="7"/>
        <v>&lt;p id="O23" class="box hide"&gt;Question 3&lt;/p&gt; &lt;p id="O231" class="box hide"&gt;Hint 1: You should focus on monatomics (group 0), discrete molecular (eg oxygen, sulfur, carbon - fullerene) and Covalent networks (carbon, silicon)&lt;/p&gt;</v>
      </c>
    </row>
    <row r="97" spans="1:8" ht="17" x14ac:dyDescent="0.2">
      <c r="A97" s="37">
        <v>2</v>
      </c>
      <c r="B97" s="37">
        <v>3</v>
      </c>
      <c r="C97" s="37"/>
      <c r="D97" s="24">
        <f t="shared" si="4"/>
        <v>2</v>
      </c>
      <c r="E97" s="21" t="s">
        <v>710</v>
      </c>
      <c r="F97" s="25" t="str">
        <f t="shared" si="5"/>
        <v>3</v>
      </c>
      <c r="G97" s="25" t="str">
        <f t="shared" si="6"/>
        <v>11</v>
      </c>
      <c r="H97" s="25" t="str">
        <f t="shared" si="7"/>
        <v>&lt;p id="O2311" class="box hide"&gt;Hint 2: Look to talk about key forces of attraction. No polar bonds here as atoms are identical. No ions either.&lt;/p&gt;</v>
      </c>
    </row>
    <row r="98" spans="1:8" ht="17" x14ac:dyDescent="0.2">
      <c r="A98" s="37">
        <v>2</v>
      </c>
      <c r="B98" s="37">
        <v>3</v>
      </c>
      <c r="C98" s="37"/>
      <c r="D98" s="24">
        <f t="shared" si="4"/>
        <v>3</v>
      </c>
      <c r="E98" s="21" t="s">
        <v>711</v>
      </c>
      <c r="F98" s="25" t="str">
        <f t="shared" si="5"/>
        <v>3</v>
      </c>
      <c r="G98" s="25" t="str">
        <f t="shared" si="6"/>
        <v>111</v>
      </c>
      <c r="H98" s="25" t="str">
        <f t="shared" si="7"/>
        <v>&lt;p id="O23111" class="box hide"&gt;Hint 3: London dispersion forces, covalent bonds. Discuss fully and link to melting point.&lt;/p&gt;</v>
      </c>
    </row>
    <row r="99" spans="1:8" ht="17" x14ac:dyDescent="0.2">
      <c r="A99" s="37">
        <v>2</v>
      </c>
      <c r="B99" s="37">
        <v>4</v>
      </c>
      <c r="C99" s="37" t="s">
        <v>508</v>
      </c>
      <c r="D99" s="24">
        <f t="shared" si="4"/>
        <v>1</v>
      </c>
      <c r="E99" s="21" t="s">
        <v>754</v>
      </c>
      <c r="F99" s="25" t="str">
        <f t="shared" si="5"/>
        <v>4</v>
      </c>
      <c r="G99" s="25" t="str">
        <f t="shared" si="6"/>
        <v>1</v>
      </c>
      <c r="H99" s="25" t="str">
        <f t="shared" si="7"/>
        <v>&lt;p id="O24" class="box hide"&gt;Question 4&lt;/p&gt; &lt;p id="O241" class="box hide"&gt;4a)i) Hint 1: Sorry, but no hint is available - see the marking instructions.&lt;/p&gt;</v>
      </c>
    </row>
    <row r="100" spans="1:8" ht="17" x14ac:dyDescent="0.2">
      <c r="A100" s="37">
        <v>2</v>
      </c>
      <c r="B100" s="37">
        <v>4</v>
      </c>
      <c r="C100" s="37" t="s">
        <v>509</v>
      </c>
      <c r="D100" s="24">
        <f t="shared" si="4"/>
        <v>2</v>
      </c>
      <c r="E100" s="21" t="s">
        <v>712</v>
      </c>
      <c r="F100" s="25" t="str">
        <f t="shared" si="5"/>
        <v>4</v>
      </c>
      <c r="G100" s="25" t="str">
        <f t="shared" si="6"/>
        <v>11</v>
      </c>
      <c r="H100" s="25" t="str">
        <f t="shared" si="7"/>
        <v>&lt;p id="O2411" class="box hide"&gt;4a)ii) Hint 2: calculate the mass of 50cm&lt;sup&gt;3&lt;/sup&gt; of cider using information provided then compute answer.&lt;/p&gt;</v>
      </c>
    </row>
    <row r="101" spans="1:8" ht="17" x14ac:dyDescent="0.2">
      <c r="A101" s="37">
        <v>2</v>
      </c>
      <c r="B101" s="37">
        <v>4</v>
      </c>
      <c r="C101" s="37" t="s">
        <v>510</v>
      </c>
      <c r="D101" s="24">
        <f t="shared" si="4"/>
        <v>3</v>
      </c>
      <c r="E101" s="21" t="s">
        <v>616</v>
      </c>
      <c r="F101" s="25" t="str">
        <f t="shared" si="5"/>
        <v>4</v>
      </c>
      <c r="G101" s="25" t="str">
        <f t="shared" si="6"/>
        <v>111</v>
      </c>
      <c r="H101" s="25" t="str">
        <f t="shared" si="7"/>
        <v>&lt;p id="O24111" class="box hide"&gt;4b)i) Hint 3: Compare structures of malic and lactic acids. Difference?&lt;/p&gt;</v>
      </c>
    </row>
    <row r="102" spans="1:8" ht="17" x14ac:dyDescent="0.2">
      <c r="A102" s="37">
        <v>2</v>
      </c>
      <c r="B102" s="37">
        <v>4</v>
      </c>
      <c r="C102" s="37" t="s">
        <v>510</v>
      </c>
      <c r="D102" s="24">
        <f t="shared" si="4"/>
        <v>4</v>
      </c>
      <c r="E102" s="21" t="s">
        <v>713</v>
      </c>
      <c r="F102" s="25" t="str">
        <f t="shared" si="5"/>
        <v>4</v>
      </c>
      <c r="G102" s="25" t="str">
        <f t="shared" si="6"/>
        <v>1111</v>
      </c>
      <c r="H102" s="25" t="str">
        <f t="shared" si="7"/>
        <v>&lt;p id="O241111" class="box hide"&gt;4b)i) Hint 4: Have lost one carbon atom and two oxygen atoms and they must end up in the product.&lt;/p&gt;</v>
      </c>
    </row>
    <row r="103" spans="1:8" ht="17" x14ac:dyDescent="0.2">
      <c r="A103" s="37">
        <v>2</v>
      </c>
      <c r="B103" s="37">
        <v>4</v>
      </c>
      <c r="C103" s="37" t="s">
        <v>644</v>
      </c>
      <c r="D103" s="24">
        <f t="shared" si="4"/>
        <v>5</v>
      </c>
      <c r="E103" s="21" t="s">
        <v>617</v>
      </c>
      <c r="F103" s="25" t="str">
        <f t="shared" si="5"/>
        <v>4</v>
      </c>
      <c r="G103" s="25" t="str">
        <f t="shared" si="6"/>
        <v>11111</v>
      </c>
      <c r="H103" s="25" t="str">
        <f t="shared" si="7"/>
        <v>&lt;p id="O2411111" class="box hide"&gt;4b)ii)A) Hint 5: look at cider 2 to find information about malic acid distance&lt;/p&gt;</v>
      </c>
    </row>
    <row r="104" spans="1:8" ht="17" x14ac:dyDescent="0.2">
      <c r="A104" s="37">
        <v>2</v>
      </c>
      <c r="B104" s="37">
        <v>4</v>
      </c>
      <c r="C104" s="37" t="s">
        <v>645</v>
      </c>
      <c r="D104" s="24">
        <f t="shared" si="4"/>
        <v>6</v>
      </c>
      <c r="E104" s="21" t="s">
        <v>618</v>
      </c>
      <c r="F104" s="25" t="str">
        <f t="shared" si="5"/>
        <v>4</v>
      </c>
      <c r="G104" s="25" t="str">
        <f t="shared" si="6"/>
        <v>111111</v>
      </c>
      <c r="H104" s="25" t="str">
        <f t="shared" si="7"/>
        <v>&lt;p id="O24111111" class="box hide"&gt;4b)ii)B) Hint 6: there should be no spot which is aligned with the spot from acid 2&lt;/p&gt;</v>
      </c>
    </row>
    <row r="105" spans="1:8" ht="17" x14ac:dyDescent="0.2">
      <c r="A105" s="37">
        <v>2</v>
      </c>
      <c r="B105" s="37">
        <v>4</v>
      </c>
      <c r="C105" s="37" t="s">
        <v>741</v>
      </c>
      <c r="D105" s="24">
        <f t="shared" si="4"/>
        <v>7</v>
      </c>
      <c r="E105" s="21" t="s">
        <v>748</v>
      </c>
      <c r="F105" s="25" t="str">
        <f t="shared" si="5"/>
        <v>4</v>
      </c>
      <c r="G105" s="25" t="str">
        <f t="shared" si="6"/>
        <v>1111111</v>
      </c>
      <c r="H105" s="25" t="str">
        <f t="shared" si="7"/>
        <v>&lt;p id="O241111111" class="box hide"&gt;4c) Hint 7: No hint available&lt;/p&gt;</v>
      </c>
    </row>
    <row r="106" spans="1:8" ht="17" x14ac:dyDescent="0.2">
      <c r="A106" s="37">
        <v>2</v>
      </c>
      <c r="B106" s="37">
        <v>4</v>
      </c>
      <c r="C106" s="37" t="s">
        <v>605</v>
      </c>
      <c r="D106" s="24">
        <f t="shared" si="4"/>
        <v>8</v>
      </c>
      <c r="E106" s="21" t="s">
        <v>619</v>
      </c>
      <c r="F106" s="25" t="str">
        <f t="shared" si="5"/>
        <v>4</v>
      </c>
      <c r="G106" s="25" t="str">
        <f t="shared" si="6"/>
        <v>11111111</v>
      </c>
      <c r="H106" s="25" t="str">
        <f t="shared" si="7"/>
        <v>&lt;p id="O2411111111" class="box hide"&gt;4d)i) Hint 8: always look firstly for OH groups&lt;/p&gt;</v>
      </c>
    </row>
    <row r="107" spans="1:8" ht="17" x14ac:dyDescent="0.2">
      <c r="A107" s="37">
        <v>2</v>
      </c>
      <c r="B107" s="37">
        <v>4</v>
      </c>
      <c r="C107" s="37" t="s">
        <v>605</v>
      </c>
      <c r="D107" s="24">
        <f t="shared" si="4"/>
        <v>9</v>
      </c>
      <c r="E107" s="21" t="s">
        <v>620</v>
      </c>
      <c r="F107" s="25" t="str">
        <f t="shared" si="5"/>
        <v>4</v>
      </c>
      <c r="G107" s="25" t="str">
        <f t="shared" si="6"/>
        <v>111111111</v>
      </c>
      <c r="H107" s="25" t="str">
        <f t="shared" si="7"/>
        <v>&lt;p id="O24111111111" class="box hide"&gt;4d)i) Hint 9: why will OH groups help water solubility?&lt;/p&gt;</v>
      </c>
    </row>
    <row r="108" spans="1:8" ht="17" x14ac:dyDescent="0.2">
      <c r="A108" s="37">
        <v>2</v>
      </c>
      <c r="B108" s="37">
        <v>4</v>
      </c>
      <c r="C108" s="37" t="s">
        <v>606</v>
      </c>
      <c r="D108" s="24">
        <f t="shared" si="4"/>
        <v>10</v>
      </c>
      <c r="E108" s="21" t="s">
        <v>714</v>
      </c>
      <c r="F108" s="25" t="str">
        <f t="shared" si="5"/>
        <v>4</v>
      </c>
      <c r="G108" s="25" t="str">
        <f t="shared" si="6"/>
        <v>1111111111</v>
      </c>
      <c r="H108" s="25" t="str">
        <f t="shared" si="7"/>
        <v>&lt;p id="O241111111111" class="box hide"&gt;4d)ii) Hint 10: circle ester group (COO). Split molecule through the C-O bond. Fragment to the left is the acid. Alcohol was ethanol, so use the clue in the name of 'ester' to name the acid&lt;/p&gt;</v>
      </c>
    </row>
    <row r="109" spans="1:8" ht="17" x14ac:dyDescent="0.2">
      <c r="A109" s="37">
        <v>2</v>
      </c>
      <c r="B109" s="37">
        <v>4</v>
      </c>
      <c r="C109" s="37" t="s">
        <v>603</v>
      </c>
      <c r="D109" s="24">
        <f t="shared" si="4"/>
        <v>11</v>
      </c>
      <c r="E109" s="21" t="s">
        <v>754</v>
      </c>
      <c r="F109" s="25" t="str">
        <f t="shared" si="5"/>
        <v>4</v>
      </c>
      <c r="G109" s="25" t="str">
        <f t="shared" si="6"/>
        <v>11111111111</v>
      </c>
      <c r="H109" s="25" t="str">
        <f t="shared" si="7"/>
        <v>&lt;p id="O2411111111111" class="box hide"&gt;4d)iii) Hint 11: Sorry, but no hint is available - see the marking instructions.&lt;/p&gt;</v>
      </c>
    </row>
    <row r="110" spans="1:8" ht="17" x14ac:dyDescent="0.2">
      <c r="A110" s="37">
        <v>2</v>
      </c>
      <c r="B110" s="37">
        <v>4</v>
      </c>
      <c r="C110" s="37" t="s">
        <v>640</v>
      </c>
      <c r="D110" s="24">
        <f t="shared" si="4"/>
        <v>12</v>
      </c>
      <c r="E110" s="21" t="s">
        <v>621</v>
      </c>
      <c r="F110" s="25" t="str">
        <f t="shared" si="5"/>
        <v>4</v>
      </c>
      <c r="G110" s="25" t="str">
        <f t="shared" si="6"/>
        <v>111111111111</v>
      </c>
      <c r="H110" s="25" t="str">
        <f t="shared" si="7"/>
        <v>&lt;p id="O24111111111111" class="box hide"&gt;4e)i) Hint 12: ethanal is an aldehyde&lt;/p&gt;</v>
      </c>
    </row>
    <row r="111" spans="1:8" ht="17" x14ac:dyDescent="0.2">
      <c r="A111" s="37">
        <v>2</v>
      </c>
      <c r="B111" s="37">
        <v>4</v>
      </c>
      <c r="C111" s="37" t="s">
        <v>641</v>
      </c>
      <c r="D111" s="24">
        <f t="shared" si="4"/>
        <v>13</v>
      </c>
      <c r="E111" s="21" t="s">
        <v>715</v>
      </c>
      <c r="F111" s="25" t="str">
        <f t="shared" si="5"/>
        <v>4</v>
      </c>
      <c r="G111" s="25" t="str">
        <f t="shared" si="6"/>
        <v>1111111111111</v>
      </c>
      <c r="H111" s="25" t="str">
        <f t="shared" si="7"/>
        <v>&lt;p id="O241111111111111" class="box hide"&gt;4e)ii) Hint 13: aldehydes oxidise to their corresponding carboxylic acid&lt;/p&gt;</v>
      </c>
    </row>
    <row r="112" spans="1:8" ht="17" x14ac:dyDescent="0.2">
      <c r="A112" s="37">
        <v>2</v>
      </c>
      <c r="B112" s="37">
        <v>5</v>
      </c>
      <c r="C112" s="37" t="s">
        <v>508</v>
      </c>
      <c r="D112" s="24">
        <f t="shared" si="4"/>
        <v>1</v>
      </c>
      <c r="E112" s="21" t="s">
        <v>716</v>
      </c>
      <c r="F112" s="25" t="str">
        <f t="shared" si="5"/>
        <v>5</v>
      </c>
      <c r="G112" s="25" t="str">
        <f t="shared" si="6"/>
        <v>1</v>
      </c>
      <c r="H112" s="25" t="str">
        <f t="shared" si="7"/>
        <v>&lt;p id="O25" class="box hide"&gt;Question 5&lt;/p&gt; &lt;p id="O251" class="box hide"&gt;5a)i) Hint 1: Break all bonds (endothermic means energy in) and remember mole quantities. Then make all bonds (energy released)&lt;/p&gt;</v>
      </c>
    </row>
    <row r="113" spans="1:8" ht="17" x14ac:dyDescent="0.2">
      <c r="A113" s="37">
        <v>2</v>
      </c>
      <c r="B113" s="37">
        <v>5</v>
      </c>
      <c r="C113" s="37" t="s">
        <v>509</v>
      </c>
      <c r="D113" s="24">
        <f t="shared" si="4"/>
        <v>2</v>
      </c>
      <c r="E113" s="21" t="s">
        <v>717</v>
      </c>
      <c r="F113" s="25" t="str">
        <f t="shared" si="5"/>
        <v>5</v>
      </c>
      <c r="G113" s="25" t="str">
        <f t="shared" si="6"/>
        <v>11</v>
      </c>
      <c r="H113" s="25" t="str">
        <f t="shared" si="7"/>
        <v>&lt;p id="O2511" class="box hide"&gt;5a)ii) Hint 2: Look at p10 of the data book e.g, H-H bond only one source where this bond is found, whereas many different molecules contain C-H in different environments.&lt;/p&gt;</v>
      </c>
    </row>
    <row r="114" spans="1:8" ht="17" x14ac:dyDescent="0.2">
      <c r="A114" s="37">
        <v>2</v>
      </c>
      <c r="B114" s="37">
        <v>5</v>
      </c>
      <c r="C114" s="37" t="s">
        <v>601</v>
      </c>
      <c r="D114" s="24">
        <f t="shared" si="4"/>
        <v>3</v>
      </c>
      <c r="E114" s="21" t="s">
        <v>718</v>
      </c>
      <c r="F114" s="25" t="str">
        <f t="shared" si="5"/>
        <v>5</v>
      </c>
      <c r="G114" s="25" t="str">
        <f t="shared" si="6"/>
        <v>111</v>
      </c>
      <c r="H114" s="25" t="str">
        <f t="shared" si="7"/>
        <v>&lt;p id="O25111" class="box hide"&gt;5a)iii) Hint 3: Convert 200cm&lt;sup&gt;3&lt;/sup&gt; volume to moles by using the fact that 1 mole is 24000cm&lt;sup&gt;3&lt;/sup&gt;  or  0.2/24&lt;/p&gt;</v>
      </c>
    </row>
    <row r="115" spans="1:8" ht="17" x14ac:dyDescent="0.2">
      <c r="A115" s="37">
        <v>2</v>
      </c>
      <c r="B115" s="37">
        <v>5</v>
      </c>
      <c r="C115" s="37" t="s">
        <v>601</v>
      </c>
      <c r="D115" s="24">
        <f t="shared" si="4"/>
        <v>4</v>
      </c>
      <c r="E115" s="21" t="s">
        <v>719</v>
      </c>
      <c r="F115" s="25" t="str">
        <f t="shared" si="5"/>
        <v>5</v>
      </c>
      <c r="G115" s="25" t="str">
        <f t="shared" si="6"/>
        <v>1111</v>
      </c>
      <c r="H115" s="25" t="str">
        <f t="shared" si="7"/>
        <v>&lt;p id="O251111" class="box hide"&gt;5a)iii) Hint 4: answer here will also be the same as the number of moles of carbon dioxide&lt;/p&gt;</v>
      </c>
    </row>
    <row r="116" spans="1:8" ht="17" x14ac:dyDescent="0.2">
      <c r="A116" s="37">
        <v>2</v>
      </c>
      <c r="B116" s="37">
        <v>5</v>
      </c>
      <c r="C116" s="37" t="s">
        <v>510</v>
      </c>
      <c r="D116" s="24">
        <f t="shared" si="4"/>
        <v>5</v>
      </c>
      <c r="E116" s="21" t="s">
        <v>754</v>
      </c>
      <c r="F116" s="25" t="str">
        <f t="shared" si="5"/>
        <v>5</v>
      </c>
      <c r="G116" s="25" t="str">
        <f t="shared" si="6"/>
        <v>11111</v>
      </c>
      <c r="H116" s="25" t="str">
        <f t="shared" si="7"/>
        <v>&lt;p id="O2511111" class="box hide"&gt;5b)i) Hint 5: Sorry, but no hint is available - see the marking instructions.&lt;/p&gt;</v>
      </c>
    </row>
    <row r="117" spans="1:8" ht="17" x14ac:dyDescent="0.2">
      <c r="A117" s="37">
        <v>2</v>
      </c>
      <c r="B117" s="37">
        <v>5</v>
      </c>
      <c r="C117" s="37" t="s">
        <v>511</v>
      </c>
      <c r="D117" s="24">
        <f t="shared" si="4"/>
        <v>6</v>
      </c>
      <c r="E117" s="21" t="s">
        <v>622</v>
      </c>
      <c r="F117" s="25" t="str">
        <f t="shared" si="5"/>
        <v>5</v>
      </c>
      <c r="G117" s="25" t="str">
        <f t="shared" si="6"/>
        <v>111111</v>
      </c>
      <c r="H117" s="25" t="str">
        <f t="shared" si="7"/>
        <v>&lt;p id="O25111111" class="box hide"&gt;5b)ii) Hint 6: Use cm&amp;Delta;T. Remember that water mass must be in kg so 0.4.  Temperature change = 23&amp;deg; so  0.4 &amp;times; 4.18 &amp;times; 23 but this is just for 1.1g heptane&lt;/p&gt;</v>
      </c>
    </row>
    <row r="118" spans="1:8" ht="17" x14ac:dyDescent="0.2">
      <c r="A118" s="37">
        <v>2</v>
      </c>
      <c r="B118" s="37">
        <v>5</v>
      </c>
      <c r="C118" s="37" t="s">
        <v>511</v>
      </c>
      <c r="D118" s="24">
        <f t="shared" si="4"/>
        <v>7</v>
      </c>
      <c r="E118" s="21" t="s">
        <v>623</v>
      </c>
      <c r="F118" s="25" t="str">
        <f t="shared" si="5"/>
        <v>5</v>
      </c>
      <c r="G118" s="25" t="str">
        <f t="shared" si="6"/>
        <v>1111111</v>
      </c>
      <c r="H118" s="25" t="str">
        <f t="shared" si="7"/>
        <v>&lt;p id="O251111111" class="box hide"&gt;5b)ii) Hint 7: scale from 1.1g to GFM of heptane listed in table    i.e., scaling up by 100/1.1&lt;/p&gt;</v>
      </c>
    </row>
    <row r="119" spans="1:8" ht="17" x14ac:dyDescent="0.2">
      <c r="A119" s="37">
        <v>2</v>
      </c>
      <c r="B119" s="37">
        <v>5</v>
      </c>
      <c r="C119" s="37" t="s">
        <v>604</v>
      </c>
      <c r="D119" s="24">
        <f t="shared" si="4"/>
        <v>8</v>
      </c>
      <c r="E119" s="21" t="s">
        <v>754</v>
      </c>
      <c r="F119" s="25" t="str">
        <f t="shared" si="5"/>
        <v>5</v>
      </c>
      <c r="G119" s="25" t="str">
        <f t="shared" si="6"/>
        <v>11111111</v>
      </c>
      <c r="H119" s="25" t="str">
        <f t="shared" si="7"/>
        <v>&lt;p id="O2511111111" class="box hide"&gt;5b)iii) Hint 8: Sorry, but no hint is available - see the marking instructions.&lt;/p&gt;</v>
      </c>
    </row>
    <row r="120" spans="1:8" ht="17" x14ac:dyDescent="0.2">
      <c r="A120" s="37">
        <v>2</v>
      </c>
      <c r="B120" s="37">
        <v>6</v>
      </c>
      <c r="C120" s="37" t="s">
        <v>646</v>
      </c>
      <c r="D120" s="24">
        <f t="shared" si="4"/>
        <v>1</v>
      </c>
      <c r="E120" s="21" t="s">
        <v>720</v>
      </c>
      <c r="F120" s="25" t="str">
        <f t="shared" si="5"/>
        <v>6</v>
      </c>
      <c r="G120" s="25" t="str">
        <f t="shared" si="6"/>
        <v>1</v>
      </c>
      <c r="H120" s="25" t="str">
        <f t="shared" si="7"/>
        <v>&lt;p id="O26" class="box hide"&gt;Question 6&lt;/p&gt; &lt;p id="O261" class="box hide"&gt;6a)i)A) Hint 1: must have the same number of electrons if possible to make comparison&lt;/p&gt;</v>
      </c>
    </row>
    <row r="121" spans="1:8" ht="17" x14ac:dyDescent="0.2">
      <c r="A121" s="37">
        <v>2</v>
      </c>
      <c r="B121" s="37">
        <v>6</v>
      </c>
      <c r="C121" s="37" t="s">
        <v>647</v>
      </c>
      <c r="D121" s="24">
        <f t="shared" si="4"/>
        <v>2</v>
      </c>
      <c r="E121" s="21" t="s">
        <v>753</v>
      </c>
      <c r="F121" s="25" t="str">
        <f t="shared" si="5"/>
        <v>6</v>
      </c>
      <c r="G121" s="25" t="str">
        <f t="shared" si="6"/>
        <v>11</v>
      </c>
      <c r="H121" s="25" t="str">
        <f t="shared" si="7"/>
        <v>&lt;p id="O2611" class="box hide"&gt;6a)i)B) Hint 2: When you see OH, think hydrogen bonding.  S-H bond is polar by definition, but its electronegativity difference is only 0.3&lt;/p&gt;</v>
      </c>
    </row>
    <row r="122" spans="1:8" ht="17" x14ac:dyDescent="0.2">
      <c r="A122" s="37">
        <v>2</v>
      </c>
      <c r="B122" s="37">
        <v>6</v>
      </c>
      <c r="C122" s="37" t="s">
        <v>509</v>
      </c>
      <c r="D122" s="24">
        <f t="shared" si="4"/>
        <v>3</v>
      </c>
      <c r="E122" s="21" t="s">
        <v>755</v>
      </c>
      <c r="F122" s="25" t="str">
        <f t="shared" si="5"/>
        <v>6</v>
      </c>
      <c r="G122" s="25" t="str">
        <f t="shared" si="6"/>
        <v>111</v>
      </c>
      <c r="H122" s="25" t="str">
        <f t="shared" si="7"/>
        <v>&lt;p id="O26111" class="box hide"&gt;6a)ii) Hint 3: use the clue from ethanethiol (contains 2 &amp;times; C )and substitute name in accurately for 1 &amp;times; C&lt;/p&gt;</v>
      </c>
    </row>
    <row r="123" spans="1:8" ht="17" x14ac:dyDescent="0.2">
      <c r="A123" s="37">
        <v>2</v>
      </c>
      <c r="B123" s="37">
        <v>6</v>
      </c>
      <c r="C123" s="37" t="s">
        <v>601</v>
      </c>
      <c r="D123" s="24">
        <f t="shared" si="4"/>
        <v>4</v>
      </c>
      <c r="E123" s="21" t="s">
        <v>721</v>
      </c>
      <c r="F123" s="25" t="str">
        <f t="shared" si="5"/>
        <v>6</v>
      </c>
      <c r="G123" s="25" t="str">
        <f t="shared" si="6"/>
        <v>1111</v>
      </c>
      <c r="H123" s="25" t="str">
        <f t="shared" si="7"/>
        <v>&lt;p id="O261111" class="box hide"&gt;6a)iii) Hint 4: multiply value by 1000 to get per litre, then by total volume in litres.&lt;/p&gt;</v>
      </c>
    </row>
    <row r="124" spans="1:8" ht="17" x14ac:dyDescent="0.2">
      <c r="A124" s="37">
        <v>2</v>
      </c>
      <c r="B124" s="37">
        <v>6</v>
      </c>
      <c r="C124" s="37" t="s">
        <v>510</v>
      </c>
      <c r="D124" s="24">
        <f t="shared" si="4"/>
        <v>5</v>
      </c>
      <c r="E124" s="21" t="s">
        <v>624</v>
      </c>
      <c r="F124" s="25" t="str">
        <f t="shared" si="5"/>
        <v>6</v>
      </c>
      <c r="G124" s="25" t="str">
        <f t="shared" si="6"/>
        <v>11111</v>
      </c>
      <c r="H124" s="25" t="str">
        <f t="shared" si="7"/>
        <v>&lt;p id="O2611111" class="box hide"&gt;6b)i) Hint 5: link to the way alcohols are classified&lt;/p&gt;</v>
      </c>
    </row>
    <row r="125" spans="1:8" ht="17" x14ac:dyDescent="0.2">
      <c r="A125" s="37">
        <v>2</v>
      </c>
      <c r="B125" s="37">
        <v>6</v>
      </c>
      <c r="C125" s="37" t="s">
        <v>644</v>
      </c>
      <c r="D125" s="24">
        <f t="shared" si="4"/>
        <v>6</v>
      </c>
      <c r="E125" s="21" t="s">
        <v>722</v>
      </c>
      <c r="F125" s="25" t="str">
        <f t="shared" si="5"/>
        <v>6</v>
      </c>
      <c r="G125" s="25" t="str">
        <f t="shared" si="6"/>
        <v>111111</v>
      </c>
      <c r="H125" s="25" t="str">
        <f t="shared" si="7"/>
        <v>&lt;p id="O26111111" class="box hide"&gt;6b)ii)A) Hint 6: Hydrogen sulfide when added is effectively two parts adding on: and HS and H. &lt;/p&gt;</v>
      </c>
    </row>
    <row r="126" spans="1:8" ht="34" x14ac:dyDescent="0.2">
      <c r="A126" s="37">
        <v>2</v>
      </c>
      <c r="B126" s="37">
        <v>6</v>
      </c>
      <c r="C126" s="37" t="s">
        <v>644</v>
      </c>
      <c r="D126" s="24">
        <f t="shared" si="4"/>
        <v>7</v>
      </c>
      <c r="E126" s="21" t="s">
        <v>723</v>
      </c>
      <c r="F126" s="25" t="str">
        <f t="shared" si="5"/>
        <v>6</v>
      </c>
      <c r="G126" s="25" t="str">
        <f t="shared" si="6"/>
        <v>1111111</v>
      </c>
      <c r="H126" s="25" t="str">
        <f t="shared" si="7"/>
        <v>&lt;p id="O261111111" class="box hide"&gt;6b)ii)A) Hint 7: Look at the product. SH group has added on to middle carbon and the other H atom has added on to the first carbon in the alkene double bond . The answer lies by adding the H and S atoms (-S-H) on to the first carbon in the double bond shown in the reactant alkene. The lone H atom adds on to the middle carbon in this case.&lt;/p&gt;</v>
      </c>
    </row>
    <row r="127" spans="1:8" ht="17" x14ac:dyDescent="0.2">
      <c r="A127" s="37">
        <v>2</v>
      </c>
      <c r="B127" s="37">
        <v>6</v>
      </c>
      <c r="C127" s="37" t="s">
        <v>645</v>
      </c>
      <c r="D127" s="24">
        <f t="shared" si="4"/>
        <v>8</v>
      </c>
      <c r="E127" s="21" t="s">
        <v>625</v>
      </c>
      <c r="F127" s="25" t="str">
        <f t="shared" si="5"/>
        <v>6</v>
      </c>
      <c r="G127" s="25" t="str">
        <f t="shared" si="6"/>
        <v>11111111</v>
      </c>
      <c r="H127" s="25" t="str">
        <f t="shared" si="7"/>
        <v>&lt;p id="O2611111111" class="box hide"&gt;6b)ii)B) Hint 8: Calculate the number of moles of 2-methylpropane reacted, using 30.5g as mass&lt;/p&gt;</v>
      </c>
    </row>
    <row r="128" spans="1:8" ht="17" x14ac:dyDescent="0.2">
      <c r="A128" s="37">
        <v>2</v>
      </c>
      <c r="B128" s="37">
        <v>6</v>
      </c>
      <c r="C128" s="37" t="s">
        <v>645</v>
      </c>
      <c r="D128" s="24">
        <f t="shared" si="4"/>
        <v>9</v>
      </c>
      <c r="E128" s="21" t="s">
        <v>724</v>
      </c>
      <c r="F128" s="25" t="str">
        <f t="shared" si="5"/>
        <v>6</v>
      </c>
      <c r="G128" s="25" t="str">
        <f t="shared" si="6"/>
        <v>111111111</v>
      </c>
      <c r="H128" s="25" t="str">
        <f t="shared" si="7"/>
        <v>&lt;p id="O26111111111" class="box hide"&gt;6b)ii)B) Hint 9: This answer is equal to the moles of product if yield was 100%. So work out this theoretical mass. Finally work out 84% of this mass&lt;/p&gt;</v>
      </c>
    </row>
    <row r="129" spans="1:8" ht="17" x14ac:dyDescent="0.2">
      <c r="A129" s="37">
        <v>2</v>
      </c>
      <c r="B129" s="37">
        <v>7</v>
      </c>
      <c r="C129" s="37" t="s">
        <v>508</v>
      </c>
      <c r="D129" s="24">
        <f t="shared" si="4"/>
        <v>1</v>
      </c>
      <c r="E129" s="21" t="s">
        <v>626</v>
      </c>
      <c r="F129" s="25" t="str">
        <f t="shared" si="5"/>
        <v>7</v>
      </c>
      <c r="G129" s="25" t="str">
        <f t="shared" si="6"/>
        <v>1</v>
      </c>
      <c r="H129" s="25" t="str">
        <f t="shared" si="7"/>
        <v>&lt;p id="O27" class="box hide"&gt;Question 7&lt;/p&gt; &lt;p id="O271" class="box hide"&gt;7a)i) Hint 1: new free radical formed&lt;/p&gt;</v>
      </c>
    </row>
    <row r="130" spans="1:8" ht="17" x14ac:dyDescent="0.2">
      <c r="A130" s="37">
        <v>2</v>
      </c>
      <c r="B130" s="37">
        <v>7</v>
      </c>
      <c r="C130" s="37" t="s">
        <v>509</v>
      </c>
      <c r="D130" s="24">
        <f t="shared" si="4"/>
        <v>2</v>
      </c>
      <c r="E130" s="21" t="s">
        <v>627</v>
      </c>
      <c r="F130" s="25" t="str">
        <f t="shared" si="5"/>
        <v>7</v>
      </c>
      <c r="G130" s="25" t="str">
        <f t="shared" si="6"/>
        <v>11</v>
      </c>
      <c r="H130" s="25" t="str">
        <f t="shared" si="7"/>
        <v>&lt;p id="O2711" class="box hide"&gt;7a)ii) Hint 2: needs to break bonds&lt;/p&gt;</v>
      </c>
    </row>
    <row r="131" spans="1:8" ht="17" x14ac:dyDescent="0.2">
      <c r="A131" s="37">
        <v>2</v>
      </c>
      <c r="B131" s="37">
        <v>7</v>
      </c>
      <c r="C131" s="37" t="s">
        <v>601</v>
      </c>
      <c r="D131" s="24">
        <f t="shared" si="4"/>
        <v>3</v>
      </c>
      <c r="E131" s="21" t="s">
        <v>725</v>
      </c>
      <c r="F131" s="25" t="str">
        <f t="shared" si="5"/>
        <v>7</v>
      </c>
      <c r="G131" s="25" t="str">
        <f t="shared" si="6"/>
        <v>111</v>
      </c>
      <c r="H131" s="25" t="str">
        <f t="shared" si="7"/>
        <v>&lt;p id="O27111" class="box hide"&gt;7a)iii) Hint 3: a substance that stops formation of, or disrupts process of, free radical formation&lt;/p&gt;</v>
      </c>
    </row>
    <row r="132" spans="1:8" ht="17" x14ac:dyDescent="0.2">
      <c r="A132" s="37">
        <v>2</v>
      </c>
      <c r="B132" s="37">
        <v>7</v>
      </c>
      <c r="C132" s="37" t="s">
        <v>510</v>
      </c>
      <c r="D132" s="24">
        <f t="shared" si="4"/>
        <v>4</v>
      </c>
      <c r="E132" s="21" t="s">
        <v>726</v>
      </c>
      <c r="F132" s="25" t="str">
        <f t="shared" si="5"/>
        <v>7</v>
      </c>
      <c r="G132" s="25" t="str">
        <f t="shared" si="6"/>
        <v>1111</v>
      </c>
      <c r="H132" s="25" t="str">
        <f t="shared" si="7"/>
        <v>&lt;p id="O271111" class="box hide"&gt;7b)i) Hint 4: work out molecular formulae of the two molecules shown, then work out difference in atoms. This gives clue to Y&lt;/p&gt;</v>
      </c>
    </row>
    <row r="133" spans="1:8" ht="17" x14ac:dyDescent="0.2">
      <c r="A133" s="37">
        <v>2</v>
      </c>
      <c r="B133" s="37">
        <v>7</v>
      </c>
      <c r="C133" s="37" t="s">
        <v>511</v>
      </c>
      <c r="D133" s="24">
        <f t="shared" si="4"/>
        <v>5</v>
      </c>
      <c r="E133" s="21" t="s">
        <v>727</v>
      </c>
      <c r="F133" s="25" t="str">
        <f t="shared" si="5"/>
        <v>7</v>
      </c>
      <c r="G133" s="25" t="str">
        <f t="shared" si="6"/>
        <v>11111</v>
      </c>
      <c r="H133" s="25" t="str">
        <f t="shared" si="7"/>
        <v>&lt;p id="O2711111" class="box hide"&gt;7b)ii) Hint 5: look at the first example and trace the path of all the key atoms into the product. What new bonds are there? Then apply the same logic to the new starting molecule&lt;/p&gt;</v>
      </c>
    </row>
    <row r="134" spans="1:8" ht="17" x14ac:dyDescent="0.2">
      <c r="A134" s="37">
        <v>2</v>
      </c>
      <c r="B134" s="37">
        <v>7</v>
      </c>
      <c r="C134" s="37" t="s">
        <v>511</v>
      </c>
      <c r="D134" s="24">
        <f t="shared" si="4"/>
        <v>6</v>
      </c>
      <c r="E134" s="21" t="s">
        <v>628</v>
      </c>
      <c r="F134" s="25" t="str">
        <f t="shared" si="5"/>
        <v>7</v>
      </c>
      <c r="G134" s="25" t="str">
        <f t="shared" si="6"/>
        <v>111111</v>
      </c>
      <c r="H134" s="25" t="str">
        <f t="shared" si="7"/>
        <v>&lt;p id="O27111111" class="box hide"&gt;7b)ii) Hint 6: notice how the four CH&lt;sub&gt;2&lt;/sub&gt; units are present in reactant and product. Look then at neighbouring groups. What happened to OH and COOH?&lt;/p&gt;</v>
      </c>
    </row>
    <row r="135" spans="1:8" ht="17" x14ac:dyDescent="0.2">
      <c r="A135" s="37">
        <v>2</v>
      </c>
      <c r="B135" s="37">
        <v>7</v>
      </c>
      <c r="C135" s="37" t="s">
        <v>604</v>
      </c>
      <c r="D135" s="24">
        <f t="shared" si="4"/>
        <v>7</v>
      </c>
      <c r="E135" s="21" t="s">
        <v>728</v>
      </c>
      <c r="F135" s="25" t="str">
        <f t="shared" si="5"/>
        <v>7</v>
      </c>
      <c r="G135" s="25" t="str">
        <f t="shared" si="6"/>
        <v>1111111</v>
      </c>
      <c r="H135" s="25" t="str">
        <f t="shared" si="7"/>
        <v>&lt;p id="O271111111" class="box hide"&gt;7b)iii) Hint 7: Look at the name for the hydroxyacid in part (b)(i)  (5-hydroxypentanoic acid) and apply to this new molecule.&lt;/p&gt;</v>
      </c>
    </row>
    <row r="136" spans="1:8" ht="17" x14ac:dyDescent="0.2">
      <c r="A136" s="37">
        <v>2</v>
      </c>
      <c r="B136" s="37">
        <v>8</v>
      </c>
      <c r="C136" s="37" t="s">
        <v>508</v>
      </c>
      <c r="D136" s="24">
        <f t="shared" si="4"/>
        <v>1</v>
      </c>
      <c r="E136" s="21" t="s">
        <v>729</v>
      </c>
      <c r="F136" s="25" t="str">
        <f t="shared" si="5"/>
        <v>8</v>
      </c>
      <c r="G136" s="25" t="str">
        <f t="shared" si="6"/>
        <v>1</v>
      </c>
      <c r="H136" s="25" t="str">
        <f t="shared" si="7"/>
        <v>&lt;p id="O28" class="box hide"&gt;Question 8&lt;/p&gt; &lt;p id="O281" class="box hide"&gt;8a)i) Hint 1: Circle the CONH links, then look at how many amino acid molecules are shown&lt;/p&gt;</v>
      </c>
    </row>
    <row r="137" spans="1:8" ht="17" x14ac:dyDescent="0.2">
      <c r="A137" s="37">
        <v>2</v>
      </c>
      <c r="B137" s="37">
        <v>8</v>
      </c>
      <c r="C137" s="37" t="s">
        <v>509</v>
      </c>
      <c r="D137" s="24">
        <f t="shared" si="4"/>
        <v>2</v>
      </c>
      <c r="E137" s="21" t="s">
        <v>754</v>
      </c>
      <c r="F137" s="25" t="str">
        <f t="shared" si="5"/>
        <v>8</v>
      </c>
      <c r="G137" s="25" t="str">
        <f t="shared" si="6"/>
        <v>11</v>
      </c>
      <c r="H137" s="25" t="str">
        <f t="shared" si="7"/>
        <v>&lt;p id="O2811" class="box hide"&gt;8a)ii) Hint 2: Sorry, but no hint is available - see the marking instructions.&lt;/p&gt;</v>
      </c>
    </row>
    <row r="138" spans="1:8" ht="17" x14ac:dyDescent="0.2">
      <c r="A138" s="37">
        <v>2</v>
      </c>
      <c r="B138" s="37">
        <v>8</v>
      </c>
      <c r="C138" s="37" t="s">
        <v>510</v>
      </c>
      <c r="D138" s="24">
        <f t="shared" si="4"/>
        <v>3</v>
      </c>
      <c r="E138" s="21" t="s">
        <v>754</v>
      </c>
      <c r="F138" s="25" t="str">
        <f t="shared" si="5"/>
        <v>8</v>
      </c>
      <c r="G138" s="25" t="str">
        <f t="shared" si="6"/>
        <v>111</v>
      </c>
      <c r="H138" s="25" t="str">
        <f t="shared" si="7"/>
        <v>&lt;p id="O28111" class="box hide"&gt;8b)i) Hint 3: Sorry, but no hint is available - see the marking instructions.&lt;/p&gt;</v>
      </c>
    </row>
    <row r="139" spans="1:8" ht="17" x14ac:dyDescent="0.2">
      <c r="A139" s="37">
        <v>2</v>
      </c>
      <c r="B139" s="37">
        <v>8</v>
      </c>
      <c r="C139" s="37" t="s">
        <v>511</v>
      </c>
      <c r="D139" s="24">
        <f t="shared" si="4"/>
        <v>4</v>
      </c>
      <c r="E139" s="21" t="s">
        <v>629</v>
      </c>
      <c r="F139" s="25" t="str">
        <f t="shared" si="5"/>
        <v>8</v>
      </c>
      <c r="G139" s="25" t="str">
        <f t="shared" si="6"/>
        <v>1111</v>
      </c>
      <c r="H139" s="25" t="str">
        <f t="shared" si="7"/>
        <v>&lt;p id="O281111" class="box hide"&gt;8b)ii) Hint 4: look at differences &lt;/p&gt;</v>
      </c>
    </row>
    <row r="140" spans="1:8" ht="17" x14ac:dyDescent="0.2">
      <c r="A140" s="37">
        <v>2</v>
      </c>
      <c r="B140" s="37">
        <v>8</v>
      </c>
      <c r="C140" s="37" t="s">
        <v>511</v>
      </c>
      <c r="D140" s="24">
        <f t="shared" si="4"/>
        <v>5</v>
      </c>
      <c r="E140" s="21" t="s">
        <v>730</v>
      </c>
      <c r="F140" s="25" t="str">
        <f t="shared" si="5"/>
        <v>8</v>
      </c>
      <c r="G140" s="25" t="str">
        <f t="shared" si="6"/>
        <v>11111</v>
      </c>
      <c r="H140" s="25" t="str">
        <f t="shared" si="7"/>
        <v>&lt;p id="O2811111" class="box hide"&gt;8b)ii) Hint 5: difference of 1.0, 2.0, 3.0 so next should be 4.0&lt;/p&gt;</v>
      </c>
    </row>
    <row r="141" spans="1:8" ht="17" x14ac:dyDescent="0.2">
      <c r="A141" s="37">
        <v>2</v>
      </c>
      <c r="B141" s="37">
        <v>8</v>
      </c>
      <c r="C141" s="37" t="s">
        <v>639</v>
      </c>
      <c r="D141" s="24">
        <f t="shared" si="4"/>
        <v>6</v>
      </c>
      <c r="E141" s="21" t="s">
        <v>754</v>
      </c>
      <c r="F141" s="25" t="str">
        <f t="shared" si="5"/>
        <v>8</v>
      </c>
      <c r="G141" s="25" t="str">
        <f t="shared" si="6"/>
        <v>111111</v>
      </c>
      <c r="H141" s="25" t="str">
        <f t="shared" si="7"/>
        <v>&lt;p id="O28111111" class="box hide"&gt;8c)i) Hint 6: Sorry, but no hint is available - see the marking instructions.&lt;/p&gt;</v>
      </c>
    </row>
    <row r="142" spans="1:8" ht="17" x14ac:dyDescent="0.2">
      <c r="A142" s="37">
        <v>2</v>
      </c>
      <c r="B142" s="37">
        <v>8</v>
      </c>
      <c r="C142" s="37" t="s">
        <v>602</v>
      </c>
      <c r="D142" s="24">
        <f t="shared" si="4"/>
        <v>7</v>
      </c>
      <c r="E142" s="21" t="s">
        <v>731</v>
      </c>
      <c r="F142" s="25" t="str">
        <f t="shared" si="5"/>
        <v>8</v>
      </c>
      <c r="G142" s="25" t="str">
        <f t="shared" si="6"/>
        <v>1111111</v>
      </c>
      <c r="H142" s="25" t="str">
        <f t="shared" si="7"/>
        <v>&lt;p id="O281111111" class="box hide"&gt;8c)ii) Hint 7: 1 gram of pineapple supplies 13.2mg. If you divide 500 by 13.2, then you will get mass of pineapple &lt;/p&gt;</v>
      </c>
    </row>
    <row r="143" spans="1:8" ht="17" x14ac:dyDescent="0.2">
      <c r="A143" s="37">
        <v>2</v>
      </c>
      <c r="B143" s="37">
        <v>9</v>
      </c>
      <c r="C143" s="37" t="s">
        <v>508</v>
      </c>
      <c r="D143" s="24">
        <f t="shared" ref="D143:D206" si="8">IF(B143=B142,D142+1,1)</f>
        <v>1</v>
      </c>
      <c r="E143" s="21" t="s">
        <v>630</v>
      </c>
      <c r="F143" s="25" t="str">
        <f t="shared" ref="F143:F206" si="9">MID("123456789ABCDEFGHIJKLMNOPQRSTUV",B143,1)</f>
        <v>9</v>
      </c>
      <c r="G143" s="25" t="str">
        <f t="shared" ref="G143:G206" si="10">MID("111111111111111111111111111111",1,D143)</f>
        <v>1</v>
      </c>
      <c r="H143" s="25" t="str">
        <f t="shared" ref="H143:H206" si="11">IF(A143=A142,"","&lt;p id="&amp;CHAR(34)&amp;"O"&amp;A143&amp;CHAR(34)&amp;" class="&amp;CHAR(34)&amp;"box hide"&amp;CHAR(34)&amp;"&gt;"&amp;A$13&amp;" "&amp;A143&amp;"&lt;/p&gt; ")&amp;IF(B143=B142,"","&lt;p id="&amp;CHAR(34)&amp;"O"&amp;A143&amp;F143&amp;CHAR(34)&amp;" class="&amp;CHAR(34)&amp;"box hide"&amp;CHAR(34)&amp;"&gt;Question "&amp;B143&amp;"&lt;/p&gt; ")&amp;"&lt;p id="&amp;CHAR(34)&amp;"O"&amp;A143&amp;F143&amp;G143&amp;CHAR(34)&amp;" class="&amp;CHAR(34)&amp;"box hide"&amp;CHAR(34)&amp;"&gt;"&amp;IF(C143="","",B143&amp;C143&amp;") ")&amp;"Hint "&amp;D143&amp;": "&amp;E143&amp;"&lt;/p&gt;"</f>
        <v>&lt;p id="O29" class="box hide"&gt;Question 9&lt;/p&gt; &lt;p id="O291" class="box hide"&gt;9a)i) Hint 1: it is the amount of energy required to go from reactant level (at 0) to top of energy curve&lt;/p&gt;</v>
      </c>
    </row>
    <row r="144" spans="1:8" ht="17" x14ac:dyDescent="0.2">
      <c r="A144" s="37">
        <v>2</v>
      </c>
      <c r="B144" s="37">
        <v>9</v>
      </c>
      <c r="C144" s="37" t="s">
        <v>509</v>
      </c>
      <c r="D144" s="24">
        <f t="shared" si="8"/>
        <v>2</v>
      </c>
      <c r="E144" s="21" t="s">
        <v>732</v>
      </c>
      <c r="F144" s="25" t="str">
        <f t="shared" si="9"/>
        <v>9</v>
      </c>
      <c r="G144" s="25" t="str">
        <f t="shared" si="10"/>
        <v>11</v>
      </c>
      <c r="H144" s="25" t="str">
        <f t="shared" si="11"/>
        <v>&lt;p id="O2911" class="box hide"&gt;9a)ii) Hint 2: raising the Temperature does not favour forward reaction i.e., production of chlorine&lt;/p&gt;</v>
      </c>
    </row>
    <row r="145" spans="1:8" ht="17" x14ac:dyDescent="0.2">
      <c r="A145" s="37">
        <v>2</v>
      </c>
      <c r="B145" s="37">
        <v>9</v>
      </c>
      <c r="C145" s="37" t="s">
        <v>509</v>
      </c>
      <c r="D145" s="24">
        <f t="shared" si="8"/>
        <v>3</v>
      </c>
      <c r="E145" s="21" t="s">
        <v>631</v>
      </c>
      <c r="F145" s="25" t="str">
        <f t="shared" si="9"/>
        <v>9</v>
      </c>
      <c r="G145" s="25" t="str">
        <f t="shared" si="10"/>
        <v>111</v>
      </c>
      <c r="H145" s="25" t="str">
        <f t="shared" si="11"/>
        <v>&lt;p id="O29111" class="box hide"&gt;9a)ii) Hint 3: the energy profile shows an exothermic forward reaction&lt;/p&gt;</v>
      </c>
    </row>
    <row r="146" spans="1:8" ht="17" x14ac:dyDescent="0.2">
      <c r="A146" s="37">
        <v>2</v>
      </c>
      <c r="B146" s="37">
        <v>9</v>
      </c>
      <c r="C146" s="37" t="s">
        <v>471</v>
      </c>
      <c r="D146" s="24">
        <f t="shared" si="8"/>
        <v>4</v>
      </c>
      <c r="E146" s="21" t="s">
        <v>754</v>
      </c>
      <c r="F146" s="25" t="str">
        <f t="shared" si="9"/>
        <v>9</v>
      </c>
      <c r="G146" s="25" t="str">
        <f t="shared" si="10"/>
        <v>1111</v>
      </c>
      <c r="H146" s="25" t="str">
        <f t="shared" si="11"/>
        <v>&lt;p id="O291111" class="box hide"&gt;9b) Hint 4: Sorry, but no hint is available - see the marking instructions.&lt;/p&gt;</v>
      </c>
    </row>
    <row r="147" spans="1:8" ht="17" x14ac:dyDescent="0.2">
      <c r="A147" s="37">
        <v>2</v>
      </c>
      <c r="B147" s="37">
        <v>9</v>
      </c>
      <c r="C147" s="37" t="s">
        <v>741</v>
      </c>
      <c r="D147" s="24">
        <f t="shared" si="8"/>
        <v>5</v>
      </c>
      <c r="E147" s="21" t="s">
        <v>632</v>
      </c>
      <c r="F147" s="25" t="str">
        <f t="shared" si="9"/>
        <v>9</v>
      </c>
      <c r="G147" s="25" t="str">
        <f t="shared" si="10"/>
        <v>11111</v>
      </c>
      <c r="H147" s="25" t="str">
        <f t="shared" si="11"/>
        <v>&lt;p id="O2911111" class="box hide"&gt;9c) Hint 5: Try to make the top equation your target equation&lt;/p&gt;</v>
      </c>
    </row>
    <row r="148" spans="1:8" ht="17" x14ac:dyDescent="0.2">
      <c r="A148" s="37">
        <v>2</v>
      </c>
      <c r="B148" s="37">
        <v>9</v>
      </c>
      <c r="C148" s="37" t="s">
        <v>741</v>
      </c>
      <c r="D148" s="24">
        <f t="shared" si="8"/>
        <v>6</v>
      </c>
      <c r="E148" s="21" t="s">
        <v>733</v>
      </c>
      <c r="F148" s="25" t="str">
        <f t="shared" si="9"/>
        <v>9</v>
      </c>
      <c r="G148" s="25" t="str">
        <f t="shared" si="10"/>
        <v>111111</v>
      </c>
      <c r="H148" s="25" t="str">
        <f t="shared" si="11"/>
        <v>&lt;p id="O29111111" class="box hide"&gt;9c) Hint 6: Add the three equations together. You may have to alter the direction and mole quantities&lt;/p&gt;</v>
      </c>
    </row>
    <row r="149" spans="1:8" ht="17" x14ac:dyDescent="0.2">
      <c r="A149" s="37">
        <v>2</v>
      </c>
      <c r="B149" s="37">
        <v>9</v>
      </c>
      <c r="C149" s="37" t="s">
        <v>741</v>
      </c>
      <c r="D149" s="24">
        <f t="shared" si="8"/>
        <v>7</v>
      </c>
      <c r="E149" s="21" t="s">
        <v>633</v>
      </c>
      <c r="F149" s="25" t="str">
        <f t="shared" si="9"/>
        <v>9</v>
      </c>
      <c r="G149" s="25" t="str">
        <f t="shared" si="10"/>
        <v>1111111</v>
      </c>
      <c r="H149" s="25" t="str">
        <f t="shared" si="11"/>
        <v>&lt;p id="O291111111" class="box hide"&gt;9c) Hint 7: You must reverse the equation which involves methane. We need 1 moles of CCl&lt;sub&gt;4&lt;/sub&gt; so keep second equation as it is.&lt;/p&gt;</v>
      </c>
    </row>
    <row r="150" spans="1:8" ht="17" x14ac:dyDescent="0.2">
      <c r="A150" s="37">
        <v>2</v>
      </c>
      <c r="B150" s="37">
        <v>9</v>
      </c>
      <c r="C150" s="37" t="s">
        <v>741</v>
      </c>
      <c r="D150" s="24">
        <f t="shared" si="8"/>
        <v>8</v>
      </c>
      <c r="E150" s="21" t="s">
        <v>734</v>
      </c>
      <c r="F150" s="25" t="str">
        <f t="shared" si="9"/>
        <v>9</v>
      </c>
      <c r="G150" s="25" t="str">
        <f t="shared" si="10"/>
        <v>11111111</v>
      </c>
      <c r="H150" s="25" t="str">
        <f t="shared" si="11"/>
        <v>&lt;p id="O2911111111" class="box hide"&gt;9c) Hint 8: We also need 4 moles HCl on RHS, so third equation needs to maintain direction but multiply it by 4. Add the three equations together.&lt;/p&gt;</v>
      </c>
    </row>
    <row r="151" spans="1:8" ht="17" x14ac:dyDescent="0.2">
      <c r="A151" s="37">
        <v>2</v>
      </c>
      <c r="B151" s="37">
        <v>10</v>
      </c>
      <c r="C151" s="37" t="s">
        <v>472</v>
      </c>
      <c r="D151" s="24">
        <f t="shared" si="8"/>
        <v>1</v>
      </c>
      <c r="E151" s="21" t="s">
        <v>754</v>
      </c>
      <c r="F151" s="25" t="str">
        <f t="shared" si="9"/>
        <v>A</v>
      </c>
      <c r="G151" s="25" t="str">
        <f t="shared" si="10"/>
        <v>1</v>
      </c>
      <c r="H151" s="25" t="str">
        <f t="shared" si="11"/>
        <v>&lt;p id="O2A" class="box hide"&gt;Question 10&lt;/p&gt; &lt;p id="O2A1" class="box hide"&gt;10a) Hint 1: Sorry, but no hint is available - see the marking instructions.&lt;/p&gt;</v>
      </c>
    </row>
    <row r="152" spans="1:8" ht="17" x14ac:dyDescent="0.2">
      <c r="A152" s="37">
        <v>2</v>
      </c>
      <c r="B152" s="37">
        <v>10</v>
      </c>
      <c r="C152" s="37" t="s">
        <v>510</v>
      </c>
      <c r="D152" s="24">
        <f t="shared" si="8"/>
        <v>2</v>
      </c>
      <c r="E152" s="21" t="s">
        <v>754</v>
      </c>
      <c r="F152" s="25" t="str">
        <f t="shared" si="9"/>
        <v>A</v>
      </c>
      <c r="G152" s="25" t="str">
        <f t="shared" si="10"/>
        <v>11</v>
      </c>
      <c r="H152" s="25" t="str">
        <f t="shared" si="11"/>
        <v>&lt;p id="O2A11" class="box hide"&gt;10b)i) Hint 2: Sorry, but no hint is available - see the marking instructions.&lt;/p&gt;</v>
      </c>
    </row>
    <row r="153" spans="1:8" ht="17" x14ac:dyDescent="0.2">
      <c r="A153" s="37">
        <v>2</v>
      </c>
      <c r="B153" s="37">
        <v>10</v>
      </c>
      <c r="C153" s="37" t="s">
        <v>511</v>
      </c>
      <c r="D153" s="24">
        <f t="shared" si="8"/>
        <v>3</v>
      </c>
      <c r="E153" s="21" t="s">
        <v>754</v>
      </c>
      <c r="F153" s="25" t="str">
        <f t="shared" si="9"/>
        <v>A</v>
      </c>
      <c r="G153" s="25" t="str">
        <f t="shared" si="10"/>
        <v>111</v>
      </c>
      <c r="H153" s="25" t="str">
        <f t="shared" si="11"/>
        <v>&lt;p id="O2A111" class="box hide"&gt;10b)ii) Hint 3: Sorry, but no hint is available - see the marking instructions.&lt;/p&gt;</v>
      </c>
    </row>
    <row r="154" spans="1:8" ht="17" x14ac:dyDescent="0.2">
      <c r="A154" s="37">
        <v>2</v>
      </c>
      <c r="B154" s="37">
        <v>10</v>
      </c>
      <c r="C154" s="37" t="s">
        <v>604</v>
      </c>
      <c r="D154" s="24">
        <f t="shared" si="8"/>
        <v>4</v>
      </c>
      <c r="E154" s="21" t="s">
        <v>634</v>
      </c>
      <c r="F154" s="25" t="str">
        <f t="shared" si="9"/>
        <v>A</v>
      </c>
      <c r="G154" s="25" t="str">
        <f t="shared" si="10"/>
        <v>1111</v>
      </c>
      <c r="H154" s="25" t="str">
        <f t="shared" si="11"/>
        <v>&lt;p id="O2A1111" class="box hide"&gt;10b)iii) Hint 4: Calculate the number of moles of silver chloride. Then, link this to moles magnesium chloride using the equation&lt;/p&gt;</v>
      </c>
    </row>
    <row r="155" spans="1:8" ht="17" x14ac:dyDescent="0.2">
      <c r="A155" s="37">
        <v>2</v>
      </c>
      <c r="B155" s="37">
        <v>10</v>
      </c>
      <c r="C155" s="37" t="s">
        <v>604</v>
      </c>
      <c r="D155" s="24">
        <f t="shared" si="8"/>
        <v>5</v>
      </c>
      <c r="E155" s="21" t="s">
        <v>735</v>
      </c>
      <c r="F155" s="25" t="str">
        <f t="shared" si="9"/>
        <v>A</v>
      </c>
      <c r="G155" s="25" t="str">
        <f t="shared" si="10"/>
        <v>11111</v>
      </c>
      <c r="H155" s="25" t="str">
        <f t="shared" si="11"/>
        <v>&lt;p id="O2A11111" class="box hide"&gt;10b)iii) Hint 5: Divide moles AgCl by 2 to get moles of Magnesium chloride, then link to mass&lt;/p&gt;</v>
      </c>
    </row>
    <row r="156" spans="1:8" ht="17" x14ac:dyDescent="0.2">
      <c r="A156" s="37">
        <v>2</v>
      </c>
      <c r="B156" s="37">
        <v>10</v>
      </c>
      <c r="C156" s="37" t="s">
        <v>741</v>
      </c>
      <c r="D156" s="24">
        <f t="shared" si="8"/>
        <v>6</v>
      </c>
      <c r="E156" s="21" t="s">
        <v>736</v>
      </c>
      <c r="F156" s="25" t="str">
        <f t="shared" si="9"/>
        <v>A</v>
      </c>
      <c r="G156" s="25" t="str">
        <f t="shared" si="10"/>
        <v>111111</v>
      </c>
      <c r="H156" s="25" t="str">
        <f t="shared" si="11"/>
        <v>&lt;p id="O2A111111" class="box hide"&gt;10c) Hint 6: (mass of impure)/(mass of pure) &amp;times; 100&lt;/p&gt;</v>
      </c>
    </row>
    <row r="157" spans="1:8" ht="17" x14ac:dyDescent="0.2">
      <c r="A157" s="37">
        <v>2</v>
      </c>
      <c r="B157" s="37">
        <v>11</v>
      </c>
      <c r="C157" s="37"/>
      <c r="D157" s="24">
        <f t="shared" si="8"/>
        <v>1</v>
      </c>
      <c r="E157" s="21" t="s">
        <v>749</v>
      </c>
      <c r="F157" s="25" t="str">
        <f t="shared" si="9"/>
        <v>B</v>
      </c>
      <c r="G157" s="25" t="str">
        <f t="shared" si="10"/>
        <v>1</v>
      </c>
      <c r="H157" s="25" t="str">
        <f t="shared" si="11"/>
        <v>&lt;p id="O2B" class="box hide"&gt;Question 11&lt;/p&gt; &lt;p id="O2B1" class="box hide"&gt;Hint 1: Physical Properties, such as Melting Point/Boiling Point, solubility and link to functional groups. Chemical properties such as link to chemical behaviour, such as reactions.&lt;/p&gt;</v>
      </c>
    </row>
    <row r="158" spans="1:8" ht="34" x14ac:dyDescent="0.2">
      <c r="A158" s="37">
        <v>2</v>
      </c>
      <c r="B158" s="37">
        <v>11</v>
      </c>
      <c r="C158" s="37"/>
      <c r="D158" s="24">
        <f t="shared" si="8"/>
        <v>2</v>
      </c>
      <c r="E158" s="21" t="s">
        <v>750</v>
      </c>
      <c r="F158" s="25" t="str">
        <f t="shared" si="9"/>
        <v>B</v>
      </c>
      <c r="G158" s="25" t="str">
        <f t="shared" si="10"/>
        <v>11</v>
      </c>
      <c r="H158" s="25" t="str">
        <f t="shared" si="11"/>
        <v>&lt;p id="O2B11" class="box hide"&gt;Hint 2: All are molecular so they have low melting points. London Dispersion Forces: limonene, beta-carotene. Hydrogen bonding: fructose, vitamin C, citric acid, ethyl butanoate (with water interaction), limited with octanal&lt;/p&gt;</v>
      </c>
    </row>
    <row r="159" spans="1:8" ht="34" x14ac:dyDescent="0.2">
      <c r="A159" s="37">
        <v>2</v>
      </c>
      <c r="B159" s="37">
        <v>11</v>
      </c>
      <c r="C159" s="37"/>
      <c r="D159" s="24">
        <f t="shared" si="8"/>
        <v>3</v>
      </c>
      <c r="E159" s="21" t="s">
        <v>747</v>
      </c>
      <c r="F159" s="25" t="str">
        <f t="shared" si="9"/>
        <v>B</v>
      </c>
      <c r="G159" s="25" t="str">
        <f t="shared" si="10"/>
        <v>111</v>
      </c>
      <c r="H159" s="25" t="str">
        <f t="shared" si="11"/>
        <v>&lt;p id="O2B111" class="box hide"&gt;Hint 3: octanal is insoluble in water (large hydrophobic chain). OH groups give water soluble possibility. Limonen and beta-carotene are insoluble in water but soluble in, for example, hexane. Why?&lt;/p&gt;</v>
      </c>
    </row>
    <row r="160" spans="1:8" ht="34" x14ac:dyDescent="0.2">
      <c r="A160" s="37">
        <v>2</v>
      </c>
      <c r="B160" s="37">
        <v>11</v>
      </c>
      <c r="C160" s="37"/>
      <c r="D160" s="24">
        <f t="shared" si="8"/>
        <v>4</v>
      </c>
      <c r="E160" s="21" t="s">
        <v>752</v>
      </c>
      <c r="F160" s="25" t="str">
        <f t="shared" si="9"/>
        <v>B</v>
      </c>
      <c r="G160" s="25" t="str">
        <f t="shared" si="10"/>
        <v>1111</v>
      </c>
      <c r="H160" s="25" t="str">
        <f t="shared" si="11"/>
        <v>&lt;p id="O2B1111" class="box hide"&gt;Hint 4: reactions ... lots! Limonene and beta-carotene have addition reactions. Fructose has possible oxidation. Citric acid is acidic(!). Ethyl butanoate is an ester: hydrolysis. Think about their combustion, etc. Have an emphasis on their differences.&lt;/p&gt;</v>
      </c>
    </row>
    <row r="161" spans="1:8" ht="17" x14ac:dyDescent="0.2">
      <c r="A161" s="37">
        <v>2</v>
      </c>
      <c r="B161" s="37">
        <v>12</v>
      </c>
      <c r="C161" s="37" t="s">
        <v>508</v>
      </c>
      <c r="D161" s="24">
        <f t="shared" si="8"/>
        <v>1</v>
      </c>
      <c r="E161" s="21" t="s">
        <v>635</v>
      </c>
      <c r="F161" s="25" t="str">
        <f t="shared" si="9"/>
        <v>C</v>
      </c>
      <c r="G161" s="25" t="str">
        <f t="shared" si="10"/>
        <v>1</v>
      </c>
      <c r="H161" s="25" t="str">
        <f t="shared" si="11"/>
        <v>&lt;p id="O2C" class="box hide"&gt;Question 12&lt;/p&gt; &lt;p id="O2C1" class="box hide"&gt;12a)i) Hint 1: response B - is this structure ionic?&lt;/p&gt;</v>
      </c>
    </row>
    <row r="162" spans="1:8" ht="17" x14ac:dyDescent="0.2">
      <c r="A162" s="37">
        <v>2</v>
      </c>
      <c r="B162" s="37">
        <v>12</v>
      </c>
      <c r="C162" s="37" t="s">
        <v>508</v>
      </c>
      <c r="D162" s="24">
        <f t="shared" si="8"/>
        <v>2</v>
      </c>
      <c r="E162" s="21" t="s">
        <v>737</v>
      </c>
      <c r="F162" s="25" t="str">
        <f t="shared" si="9"/>
        <v>C</v>
      </c>
      <c r="G162" s="25" t="str">
        <f t="shared" si="10"/>
        <v>11</v>
      </c>
      <c r="H162" s="25" t="str">
        <f t="shared" si="11"/>
        <v>&lt;p id="O2C11" class="box hide"&gt;12a)i) Hint 2: Head group: look for clues with compound C as it is ionic too. Watch charge on head.&lt;/p&gt;</v>
      </c>
    </row>
    <row r="163" spans="1:8" ht="17" x14ac:dyDescent="0.2">
      <c r="A163" s="37">
        <v>2</v>
      </c>
      <c r="B163" s="37">
        <v>12</v>
      </c>
      <c r="C163" s="37" t="s">
        <v>642</v>
      </c>
      <c r="D163" s="24">
        <f t="shared" si="8"/>
        <v>3</v>
      </c>
      <c r="E163" s="21" t="s">
        <v>754</v>
      </c>
      <c r="F163" s="25" t="str">
        <f t="shared" si="9"/>
        <v>C</v>
      </c>
      <c r="G163" s="25" t="str">
        <f t="shared" si="10"/>
        <v>111</v>
      </c>
      <c r="H163" s="25" t="str">
        <f t="shared" si="11"/>
        <v>&lt;p id="O2C111" class="box hide"&gt;12a)ii)A) Hint 3: Sorry, but no hint is available - see the marking instructions.&lt;/p&gt;</v>
      </c>
    </row>
    <row r="164" spans="1:8" ht="17" x14ac:dyDescent="0.2">
      <c r="A164" s="37">
        <v>2</v>
      </c>
      <c r="B164" s="37">
        <v>12</v>
      </c>
      <c r="C164" s="37" t="s">
        <v>643</v>
      </c>
      <c r="D164" s="24">
        <f t="shared" si="8"/>
        <v>4</v>
      </c>
      <c r="E164" s="21" t="s">
        <v>754</v>
      </c>
      <c r="F164" s="25" t="str">
        <f t="shared" si="9"/>
        <v>C</v>
      </c>
      <c r="G164" s="25" t="str">
        <f t="shared" si="10"/>
        <v>1111</v>
      </c>
      <c r="H164" s="25" t="str">
        <f t="shared" si="11"/>
        <v>&lt;p id="O2C1111" class="box hide"&gt;12a)ii)B) Hint 4: Sorry, but no hint is available - see the marking instructions.&lt;/p&gt;</v>
      </c>
    </row>
    <row r="165" spans="1:8" ht="17" x14ac:dyDescent="0.2">
      <c r="A165" s="37">
        <v>2</v>
      </c>
      <c r="B165" s="37">
        <v>12</v>
      </c>
      <c r="C165" s="37" t="s">
        <v>601</v>
      </c>
      <c r="D165" s="24">
        <f t="shared" si="8"/>
        <v>5</v>
      </c>
      <c r="E165" s="21" t="s">
        <v>754</v>
      </c>
      <c r="F165" s="25" t="str">
        <f t="shared" si="9"/>
        <v>C</v>
      </c>
      <c r="G165" s="25" t="str">
        <f t="shared" si="10"/>
        <v>11111</v>
      </c>
      <c r="H165" s="25" t="str">
        <f t="shared" si="11"/>
        <v>&lt;p id="O2C11111" class="box hide"&gt;12a)iii) Hint 5: Sorry, but no hint is available - see the marking instructions.&lt;/p&gt;</v>
      </c>
    </row>
    <row r="166" spans="1:8" ht="17" x14ac:dyDescent="0.2">
      <c r="A166" s="37">
        <v>2</v>
      </c>
      <c r="B166" s="37">
        <v>12</v>
      </c>
      <c r="C166" s="37" t="s">
        <v>510</v>
      </c>
      <c r="D166" s="24">
        <f t="shared" si="8"/>
        <v>6</v>
      </c>
      <c r="E166" s="21" t="s">
        <v>636</v>
      </c>
      <c r="F166" s="25" t="str">
        <f t="shared" si="9"/>
        <v>C</v>
      </c>
      <c r="G166" s="25" t="str">
        <f t="shared" si="10"/>
        <v>111111</v>
      </c>
      <c r="H166" s="25" t="str">
        <f t="shared" si="11"/>
        <v>&lt;p id="O2C111111" class="box hide"&gt;12b)i) Hint 6: think electronegativity of bonding atoms&lt;/p&gt;</v>
      </c>
    </row>
    <row r="167" spans="1:8" ht="17" x14ac:dyDescent="0.2">
      <c r="A167" s="37">
        <v>2</v>
      </c>
      <c r="B167" s="37">
        <v>12</v>
      </c>
      <c r="C167" s="37" t="s">
        <v>511</v>
      </c>
      <c r="D167" s="24">
        <f t="shared" si="8"/>
        <v>7</v>
      </c>
      <c r="E167" s="21" t="s">
        <v>754</v>
      </c>
      <c r="F167" s="25" t="str">
        <f t="shared" si="9"/>
        <v>C</v>
      </c>
      <c r="G167" s="25" t="str">
        <f t="shared" si="10"/>
        <v>1111111</v>
      </c>
      <c r="H167" s="25" t="str">
        <f t="shared" si="11"/>
        <v>&lt;p id="O2C1111111" class="box hide"&gt;12b)ii) Hint 7: Sorry, but no hint is available - see the marking instructions.&lt;/p&gt;</v>
      </c>
    </row>
    <row r="168" spans="1:8" ht="17" x14ac:dyDescent="0.2">
      <c r="A168" s="37">
        <v>2</v>
      </c>
      <c r="B168" s="37">
        <v>12</v>
      </c>
      <c r="C168" s="37" t="s">
        <v>741</v>
      </c>
      <c r="D168" s="24">
        <f t="shared" si="8"/>
        <v>8</v>
      </c>
      <c r="E168" s="21" t="s">
        <v>754</v>
      </c>
      <c r="F168" s="25" t="str">
        <f t="shared" si="9"/>
        <v>C</v>
      </c>
      <c r="G168" s="25" t="str">
        <f t="shared" si="10"/>
        <v>11111111</v>
      </c>
      <c r="H168" s="25" t="str">
        <f t="shared" si="11"/>
        <v>&lt;p id="O2C11111111" class="box hide"&gt;12c) Hint 8: Sorry, but no hint is available - see the marking instructions.&lt;/p&gt;</v>
      </c>
    </row>
    <row r="169" spans="1:8" ht="34" x14ac:dyDescent="0.2">
      <c r="A169" s="37">
        <v>2</v>
      </c>
      <c r="B169" s="37">
        <v>12</v>
      </c>
      <c r="C169" s="37" t="s">
        <v>605</v>
      </c>
      <c r="D169" s="24">
        <f t="shared" si="8"/>
        <v>9</v>
      </c>
      <c r="E169" s="21" t="s">
        <v>738</v>
      </c>
      <c r="F169" s="25" t="str">
        <f t="shared" si="9"/>
        <v>C</v>
      </c>
      <c r="G169" s="25" t="str">
        <f t="shared" si="10"/>
        <v>111111111</v>
      </c>
      <c r="H169" s="25" t="str">
        <f t="shared" si="11"/>
        <v>&lt;p id="O2C111111111" class="box hide"&gt;12d)i) Hint 9: Look at the  I&lt;sup&gt;-&lt;/sup&gt; ions.  All they can do is lose electrons to form iodine molecules . This is therefore oxidation and rules them out. So the key lies with hypochlorite ion. Remember electrons must feature in your answer.&lt;/p&gt;</v>
      </c>
    </row>
    <row r="170" spans="1:8" ht="17" x14ac:dyDescent="0.2">
      <c r="A170" s="37">
        <v>2</v>
      </c>
      <c r="B170" s="37">
        <v>12</v>
      </c>
      <c r="C170" s="37" t="s">
        <v>605</v>
      </c>
      <c r="D170" s="24">
        <f t="shared" si="8"/>
        <v>10</v>
      </c>
      <c r="E170" s="21" t="s">
        <v>751</v>
      </c>
      <c r="F170" s="25" t="str">
        <f t="shared" si="9"/>
        <v>C</v>
      </c>
      <c r="G170" s="25" t="str">
        <f t="shared" si="10"/>
        <v>1111111111</v>
      </c>
      <c r="H170" s="25" t="str">
        <f t="shared" si="11"/>
        <v>&lt;p id="O2C1111111111" class="box hide"&gt;12d)i) Hint 10: Use data booklet p12 to see iodide/iodine involves 2 electrons so hypochlorite must also.&lt;/p&gt;</v>
      </c>
    </row>
    <row r="171" spans="1:8" ht="17" x14ac:dyDescent="0.2">
      <c r="A171" s="37">
        <v>2</v>
      </c>
      <c r="B171" s="37">
        <v>12</v>
      </c>
      <c r="C171" s="37" t="s">
        <v>605</v>
      </c>
      <c r="D171" s="24">
        <f t="shared" si="8"/>
        <v>11</v>
      </c>
      <c r="E171" s="21" t="s">
        <v>739</v>
      </c>
      <c r="F171" s="25" t="str">
        <f t="shared" si="9"/>
        <v>C</v>
      </c>
      <c r="G171" s="25" t="str">
        <f t="shared" si="10"/>
        <v>11111111111</v>
      </c>
      <c r="H171" s="25" t="str">
        <f t="shared" si="11"/>
        <v>&lt;p id="O2C11111111111" class="box hide"&gt;12d)i) Hint 11: Alternative is to take equation in step one and score out the iodine species. What is left is the core of the answer. Jjust add 2 electrons on left hand side.&lt;/p&gt;</v>
      </c>
    </row>
    <row r="172" spans="1:8" ht="17" x14ac:dyDescent="0.2">
      <c r="A172" s="37">
        <v>2</v>
      </c>
      <c r="B172" s="37">
        <v>12</v>
      </c>
      <c r="C172" s="37" t="s">
        <v>606</v>
      </c>
      <c r="D172" s="24">
        <f t="shared" si="8"/>
        <v>12</v>
      </c>
      <c r="E172" s="21" t="s">
        <v>740</v>
      </c>
      <c r="F172" s="25" t="str">
        <f t="shared" si="9"/>
        <v>C</v>
      </c>
      <c r="G172" s="25" t="str">
        <f t="shared" si="10"/>
        <v>111111111111</v>
      </c>
      <c r="H172" s="25" t="str">
        <f t="shared" si="11"/>
        <v>&lt;p id="O2C111111111111" class="box hide"&gt;12d)ii) Hint 12: calculate moles of thiosulfate used, then dividie by 2 to get moles of iodine (see mole ratio in step 2 equation)&lt;/p&gt;</v>
      </c>
    </row>
    <row r="173" spans="1:8" ht="17" x14ac:dyDescent="0.2">
      <c r="A173" s="37">
        <v>2</v>
      </c>
      <c r="B173" s="37">
        <v>12</v>
      </c>
      <c r="C173" s="37" t="s">
        <v>606</v>
      </c>
      <c r="D173" s="24">
        <f t="shared" si="8"/>
        <v>13</v>
      </c>
      <c r="E173" s="21" t="s">
        <v>637</v>
      </c>
      <c r="F173" s="25" t="str">
        <f t="shared" si="9"/>
        <v>C</v>
      </c>
      <c r="G173" s="25" t="str">
        <f t="shared" si="10"/>
        <v>1111111111111</v>
      </c>
      <c r="H173" s="25" t="str">
        <f t="shared" si="11"/>
        <v>&lt;p id="O2C1111111111111" class="box hide"&gt;12d)ii) Hint 13: Now link iodine and hypochlorite - see step 1 equation&lt;/p&gt;</v>
      </c>
    </row>
    <row r="174" spans="1:8" ht="17" x14ac:dyDescent="0.2">
      <c r="A174" s="37">
        <v>2</v>
      </c>
      <c r="B174" s="37">
        <v>12</v>
      </c>
      <c r="C174" s="37" t="s">
        <v>606</v>
      </c>
      <c r="D174" s="24">
        <f t="shared" si="8"/>
        <v>14</v>
      </c>
      <c r="E174" s="21" t="s">
        <v>638</v>
      </c>
      <c r="F174" s="25" t="str">
        <f t="shared" si="9"/>
        <v>C</v>
      </c>
      <c r="G174" s="25" t="str">
        <f t="shared" si="10"/>
        <v>11111111111111</v>
      </c>
      <c r="H174" s="25" t="str">
        <f t="shared" si="11"/>
        <v>&lt;p id="O2C11111111111111" class="box hide"&gt;12d)ii) Hint 14: 1 mole iodine means 1 mole hypochlorite&lt;/p&gt;</v>
      </c>
    </row>
    <row r="175" spans="1:8" x14ac:dyDescent="0.2">
      <c r="A175" s="37"/>
      <c r="B175" s="37"/>
      <c r="C175" s="37"/>
      <c r="D175" s="24">
        <f t="shared" si="8"/>
        <v>1</v>
      </c>
      <c r="E175" s="21"/>
      <c r="F175" s="25" t="e">
        <f t="shared" si="9"/>
        <v>#VALUE!</v>
      </c>
      <c r="G175" s="25" t="str">
        <f t="shared" si="10"/>
        <v>1</v>
      </c>
      <c r="H175" s="25" t="e">
        <f t="shared" si="11"/>
        <v>#VALUE!</v>
      </c>
    </row>
    <row r="176" spans="1:8" x14ac:dyDescent="0.2">
      <c r="A176" s="37"/>
      <c r="B176" s="37"/>
      <c r="C176" s="37"/>
      <c r="D176" s="24">
        <f t="shared" si="8"/>
        <v>2</v>
      </c>
      <c r="E176" s="21"/>
      <c r="F176" s="25" t="e">
        <f t="shared" si="9"/>
        <v>#VALUE!</v>
      </c>
      <c r="G176" s="25" t="str">
        <f t="shared" si="10"/>
        <v>11</v>
      </c>
      <c r="H176" s="25" t="e">
        <f t="shared" si="11"/>
        <v>#VALUE!</v>
      </c>
    </row>
    <row r="177" spans="1:8" x14ac:dyDescent="0.2">
      <c r="A177" s="37"/>
      <c r="B177" s="37"/>
      <c r="C177" s="37"/>
      <c r="D177" s="24">
        <f t="shared" si="8"/>
        <v>3</v>
      </c>
      <c r="E177" s="21"/>
      <c r="F177" s="25" t="e">
        <f t="shared" si="9"/>
        <v>#VALUE!</v>
      </c>
      <c r="G177" s="25" t="str">
        <f t="shared" si="10"/>
        <v>111</v>
      </c>
      <c r="H177" s="25" t="e">
        <f t="shared" si="11"/>
        <v>#VALUE!</v>
      </c>
    </row>
    <row r="178" spans="1:8" x14ac:dyDescent="0.2">
      <c r="A178" s="37"/>
      <c r="B178" s="37"/>
      <c r="C178" s="37"/>
      <c r="D178" s="24">
        <f t="shared" si="8"/>
        <v>4</v>
      </c>
      <c r="E178" s="21"/>
      <c r="F178" s="25" t="e">
        <f t="shared" si="9"/>
        <v>#VALUE!</v>
      </c>
      <c r="G178" s="25" t="str">
        <f t="shared" si="10"/>
        <v>1111</v>
      </c>
      <c r="H178" s="25" t="e">
        <f t="shared" si="11"/>
        <v>#VALUE!</v>
      </c>
    </row>
    <row r="179" spans="1:8" x14ac:dyDescent="0.2">
      <c r="A179" s="37"/>
      <c r="B179" s="37"/>
      <c r="C179" s="37"/>
      <c r="D179" s="24">
        <f t="shared" si="8"/>
        <v>5</v>
      </c>
      <c r="E179" s="21"/>
      <c r="F179" s="25" t="e">
        <f t="shared" si="9"/>
        <v>#VALUE!</v>
      </c>
      <c r="G179" s="25" t="str">
        <f t="shared" si="10"/>
        <v>11111</v>
      </c>
      <c r="H179" s="25" t="e">
        <f t="shared" si="11"/>
        <v>#VALUE!</v>
      </c>
    </row>
    <row r="180" spans="1:8" x14ac:dyDescent="0.2">
      <c r="A180" s="37"/>
      <c r="B180" s="37"/>
      <c r="C180" s="37"/>
      <c r="D180" s="24">
        <f t="shared" si="8"/>
        <v>6</v>
      </c>
      <c r="E180" s="21"/>
      <c r="F180" s="25" t="e">
        <f t="shared" si="9"/>
        <v>#VALUE!</v>
      </c>
      <c r="G180" s="25" t="str">
        <f t="shared" si="10"/>
        <v>111111</v>
      </c>
      <c r="H180" s="25" t="e">
        <f t="shared" si="11"/>
        <v>#VALUE!</v>
      </c>
    </row>
    <row r="181" spans="1:8" x14ac:dyDescent="0.2">
      <c r="A181" s="37"/>
      <c r="B181" s="37"/>
      <c r="C181" s="37"/>
      <c r="D181" s="24">
        <f t="shared" si="8"/>
        <v>7</v>
      </c>
      <c r="E181" s="21"/>
      <c r="F181" s="25" t="e">
        <f t="shared" si="9"/>
        <v>#VALUE!</v>
      </c>
      <c r="G181" s="25" t="str">
        <f t="shared" si="10"/>
        <v>1111111</v>
      </c>
      <c r="H181" s="25" t="e">
        <f t="shared" si="11"/>
        <v>#VALUE!</v>
      </c>
    </row>
    <row r="182" spans="1:8" x14ac:dyDescent="0.2">
      <c r="A182" s="37"/>
      <c r="B182" s="37"/>
      <c r="C182" s="37"/>
      <c r="D182" s="24">
        <f t="shared" si="8"/>
        <v>8</v>
      </c>
      <c r="E182" s="21"/>
      <c r="F182" s="25" t="e">
        <f t="shared" si="9"/>
        <v>#VALUE!</v>
      </c>
      <c r="G182" s="25" t="str">
        <f t="shared" si="10"/>
        <v>11111111</v>
      </c>
      <c r="H182" s="25" t="e">
        <f t="shared" si="11"/>
        <v>#VALUE!</v>
      </c>
    </row>
    <row r="183" spans="1:8" x14ac:dyDescent="0.2">
      <c r="A183" s="37"/>
      <c r="B183" s="37"/>
      <c r="C183" s="37"/>
      <c r="D183" s="24">
        <f t="shared" si="8"/>
        <v>9</v>
      </c>
      <c r="E183" s="21"/>
      <c r="F183" s="25" t="e">
        <f t="shared" si="9"/>
        <v>#VALUE!</v>
      </c>
      <c r="G183" s="25" t="str">
        <f t="shared" si="10"/>
        <v>111111111</v>
      </c>
      <c r="H183" s="25" t="e">
        <f t="shared" si="11"/>
        <v>#VALUE!</v>
      </c>
    </row>
    <row r="184" spans="1:8" x14ac:dyDescent="0.2">
      <c r="A184" s="37"/>
      <c r="B184" s="37"/>
      <c r="C184" s="37"/>
      <c r="D184" s="24">
        <f t="shared" si="8"/>
        <v>10</v>
      </c>
      <c r="E184" s="21"/>
      <c r="F184" s="25" t="e">
        <f t="shared" si="9"/>
        <v>#VALUE!</v>
      </c>
      <c r="G184" s="25" t="str">
        <f t="shared" si="10"/>
        <v>1111111111</v>
      </c>
      <c r="H184" s="25" t="e">
        <f t="shared" si="11"/>
        <v>#VALUE!</v>
      </c>
    </row>
    <row r="185" spans="1:8" x14ac:dyDescent="0.2">
      <c r="A185" s="37"/>
      <c r="B185" s="37"/>
      <c r="C185" s="37"/>
      <c r="D185" s="24">
        <f t="shared" si="8"/>
        <v>11</v>
      </c>
      <c r="E185" s="21"/>
      <c r="F185" s="25" t="e">
        <f t="shared" si="9"/>
        <v>#VALUE!</v>
      </c>
      <c r="G185" s="25" t="str">
        <f t="shared" si="10"/>
        <v>11111111111</v>
      </c>
      <c r="H185" s="25" t="e">
        <f t="shared" si="11"/>
        <v>#VALUE!</v>
      </c>
    </row>
    <row r="186" spans="1:8" x14ac:dyDescent="0.2">
      <c r="A186" s="37"/>
      <c r="B186" s="37"/>
      <c r="C186" s="37"/>
      <c r="D186" s="24">
        <f t="shared" si="8"/>
        <v>12</v>
      </c>
      <c r="E186" s="21"/>
      <c r="F186" s="25" t="e">
        <f t="shared" si="9"/>
        <v>#VALUE!</v>
      </c>
      <c r="G186" s="25" t="str">
        <f t="shared" si="10"/>
        <v>111111111111</v>
      </c>
      <c r="H186" s="25" t="e">
        <f t="shared" si="11"/>
        <v>#VALUE!</v>
      </c>
    </row>
    <row r="187" spans="1:8" x14ac:dyDescent="0.2">
      <c r="A187" s="37"/>
      <c r="B187" s="37"/>
      <c r="C187" s="37"/>
      <c r="D187" s="24">
        <f t="shared" si="8"/>
        <v>13</v>
      </c>
      <c r="E187" s="21"/>
      <c r="F187" s="25" t="e">
        <f t="shared" si="9"/>
        <v>#VALUE!</v>
      </c>
      <c r="G187" s="25" t="str">
        <f t="shared" si="10"/>
        <v>1111111111111</v>
      </c>
      <c r="H187" s="25" t="e">
        <f t="shared" si="11"/>
        <v>#VALUE!</v>
      </c>
    </row>
    <row r="188" spans="1:8" x14ac:dyDescent="0.2">
      <c r="A188" s="37"/>
      <c r="B188" s="37"/>
      <c r="C188" s="37"/>
      <c r="D188" s="24">
        <f t="shared" si="8"/>
        <v>14</v>
      </c>
      <c r="E188" s="21"/>
      <c r="F188" s="25" t="e">
        <f t="shared" si="9"/>
        <v>#VALUE!</v>
      </c>
      <c r="G188" s="25" t="str">
        <f t="shared" si="10"/>
        <v>11111111111111</v>
      </c>
      <c r="H188" s="25" t="e">
        <f t="shared" si="11"/>
        <v>#VALUE!</v>
      </c>
    </row>
    <row r="189" spans="1:8" x14ac:dyDescent="0.2">
      <c r="A189" s="37"/>
      <c r="B189" s="37"/>
      <c r="C189" s="37"/>
      <c r="D189" s="24">
        <f t="shared" si="8"/>
        <v>15</v>
      </c>
      <c r="E189" s="21"/>
      <c r="F189" s="25" t="e">
        <f t="shared" si="9"/>
        <v>#VALUE!</v>
      </c>
      <c r="G189" s="25" t="str">
        <f t="shared" si="10"/>
        <v>111111111111111</v>
      </c>
      <c r="H189" s="25" t="e">
        <f t="shared" si="11"/>
        <v>#VALUE!</v>
      </c>
    </row>
    <row r="190" spans="1:8" x14ac:dyDescent="0.2">
      <c r="A190" s="37"/>
      <c r="B190" s="37"/>
      <c r="C190" s="37"/>
      <c r="D190" s="24">
        <f t="shared" si="8"/>
        <v>16</v>
      </c>
      <c r="E190" s="21"/>
      <c r="F190" s="25" t="e">
        <f t="shared" si="9"/>
        <v>#VALUE!</v>
      </c>
      <c r="G190" s="25" t="str">
        <f t="shared" si="10"/>
        <v>1111111111111111</v>
      </c>
      <c r="H190" s="25" t="e">
        <f t="shared" si="11"/>
        <v>#VALUE!</v>
      </c>
    </row>
    <row r="191" spans="1:8" x14ac:dyDescent="0.2">
      <c r="A191" s="37"/>
      <c r="B191" s="37"/>
      <c r="C191" s="37"/>
      <c r="D191" s="24">
        <f t="shared" si="8"/>
        <v>17</v>
      </c>
      <c r="E191" s="21"/>
      <c r="F191" s="25" t="e">
        <f t="shared" si="9"/>
        <v>#VALUE!</v>
      </c>
      <c r="G191" s="25" t="str">
        <f t="shared" si="10"/>
        <v>11111111111111111</v>
      </c>
      <c r="H191" s="25" t="e">
        <f t="shared" si="11"/>
        <v>#VALUE!</v>
      </c>
    </row>
    <row r="192" spans="1:8" x14ac:dyDescent="0.2">
      <c r="A192" s="37"/>
      <c r="B192" s="37"/>
      <c r="C192" s="37"/>
      <c r="D192" s="24">
        <f t="shared" si="8"/>
        <v>18</v>
      </c>
      <c r="E192" s="21"/>
      <c r="F192" s="25" t="e">
        <f t="shared" si="9"/>
        <v>#VALUE!</v>
      </c>
      <c r="G192" s="25" t="str">
        <f t="shared" si="10"/>
        <v>111111111111111111</v>
      </c>
      <c r="H192" s="25" t="e">
        <f t="shared" si="11"/>
        <v>#VALUE!</v>
      </c>
    </row>
    <row r="193" spans="1:8" x14ac:dyDescent="0.2">
      <c r="A193" s="37"/>
      <c r="B193" s="37"/>
      <c r="C193" s="37"/>
      <c r="D193" s="24">
        <f t="shared" si="8"/>
        <v>19</v>
      </c>
      <c r="E193" s="21"/>
      <c r="F193" s="25" t="e">
        <f t="shared" si="9"/>
        <v>#VALUE!</v>
      </c>
      <c r="G193" s="25" t="str">
        <f t="shared" si="10"/>
        <v>1111111111111111111</v>
      </c>
      <c r="H193" s="25" t="e">
        <f t="shared" si="11"/>
        <v>#VALUE!</v>
      </c>
    </row>
    <row r="194" spans="1:8" x14ac:dyDescent="0.2">
      <c r="A194" s="37"/>
      <c r="B194" s="37"/>
      <c r="C194" s="37"/>
      <c r="D194" s="24">
        <f t="shared" si="8"/>
        <v>20</v>
      </c>
      <c r="E194" s="21"/>
      <c r="F194" s="25" t="e">
        <f t="shared" si="9"/>
        <v>#VALUE!</v>
      </c>
      <c r="G194" s="25" t="str">
        <f t="shared" si="10"/>
        <v>11111111111111111111</v>
      </c>
      <c r="H194" s="25" t="e">
        <f t="shared" si="11"/>
        <v>#VALUE!</v>
      </c>
    </row>
    <row r="195" spans="1:8" x14ac:dyDescent="0.2">
      <c r="A195" s="37"/>
      <c r="B195" s="37"/>
      <c r="C195" s="37"/>
      <c r="D195" s="24">
        <f t="shared" si="8"/>
        <v>21</v>
      </c>
      <c r="E195" s="21"/>
      <c r="F195" s="25" t="e">
        <f t="shared" si="9"/>
        <v>#VALUE!</v>
      </c>
      <c r="G195" s="25" t="str">
        <f t="shared" si="10"/>
        <v>111111111111111111111</v>
      </c>
      <c r="H195" s="25" t="e">
        <f t="shared" si="11"/>
        <v>#VALUE!</v>
      </c>
    </row>
    <row r="196" spans="1:8" x14ac:dyDescent="0.2">
      <c r="A196" s="37"/>
      <c r="B196" s="37"/>
      <c r="C196" s="37"/>
      <c r="D196" s="24">
        <f t="shared" si="8"/>
        <v>22</v>
      </c>
      <c r="E196" s="21"/>
      <c r="F196" s="25" t="e">
        <f t="shared" si="9"/>
        <v>#VALUE!</v>
      </c>
      <c r="G196" s="25" t="str">
        <f t="shared" si="10"/>
        <v>1111111111111111111111</v>
      </c>
      <c r="H196" s="25" t="e">
        <f t="shared" si="11"/>
        <v>#VALUE!</v>
      </c>
    </row>
    <row r="197" spans="1:8" x14ac:dyDescent="0.2">
      <c r="A197" s="37"/>
      <c r="B197" s="37"/>
      <c r="C197" s="37"/>
      <c r="D197" s="24">
        <f t="shared" si="8"/>
        <v>23</v>
      </c>
      <c r="E197" s="21"/>
      <c r="F197" s="25" t="e">
        <f t="shared" si="9"/>
        <v>#VALUE!</v>
      </c>
      <c r="G197" s="25" t="str">
        <f t="shared" si="10"/>
        <v>11111111111111111111111</v>
      </c>
      <c r="H197" s="25" t="e">
        <f t="shared" si="11"/>
        <v>#VALUE!</v>
      </c>
    </row>
    <row r="198" spans="1:8" x14ac:dyDescent="0.2">
      <c r="A198" s="37"/>
      <c r="B198" s="37"/>
      <c r="C198" s="37"/>
      <c r="D198" s="24">
        <f t="shared" si="8"/>
        <v>24</v>
      </c>
      <c r="E198" s="21"/>
      <c r="F198" s="25" t="e">
        <f t="shared" si="9"/>
        <v>#VALUE!</v>
      </c>
      <c r="G198" s="25" t="str">
        <f t="shared" si="10"/>
        <v>111111111111111111111111</v>
      </c>
      <c r="H198" s="25" t="e">
        <f t="shared" si="11"/>
        <v>#VALUE!</v>
      </c>
    </row>
    <row r="199" spans="1:8" x14ac:dyDescent="0.2">
      <c r="A199" s="37"/>
      <c r="B199" s="37"/>
      <c r="C199" s="37"/>
      <c r="D199" s="24">
        <f t="shared" si="8"/>
        <v>25</v>
      </c>
      <c r="E199" s="21"/>
      <c r="F199" s="25" t="e">
        <f t="shared" si="9"/>
        <v>#VALUE!</v>
      </c>
      <c r="G199" s="25" t="str">
        <f t="shared" si="10"/>
        <v>1111111111111111111111111</v>
      </c>
      <c r="H199" s="25" t="e">
        <f t="shared" si="11"/>
        <v>#VALUE!</v>
      </c>
    </row>
    <row r="200" spans="1:8" x14ac:dyDescent="0.2">
      <c r="A200" s="37"/>
      <c r="B200" s="37"/>
      <c r="C200" s="37"/>
      <c r="D200" s="24">
        <f t="shared" si="8"/>
        <v>26</v>
      </c>
      <c r="E200" s="21"/>
      <c r="F200" s="25" t="e">
        <f t="shared" si="9"/>
        <v>#VALUE!</v>
      </c>
      <c r="G200" s="25" t="str">
        <f t="shared" si="10"/>
        <v>11111111111111111111111111</v>
      </c>
      <c r="H200" s="25" t="e">
        <f t="shared" si="11"/>
        <v>#VALUE!</v>
      </c>
    </row>
    <row r="201" spans="1:8" x14ac:dyDescent="0.2">
      <c r="A201" s="37"/>
      <c r="B201" s="37"/>
      <c r="C201" s="37"/>
      <c r="D201" s="24">
        <f t="shared" si="8"/>
        <v>27</v>
      </c>
      <c r="E201" s="21"/>
      <c r="F201" s="25" t="e">
        <f t="shared" si="9"/>
        <v>#VALUE!</v>
      </c>
      <c r="G201" s="25" t="str">
        <f t="shared" si="10"/>
        <v>111111111111111111111111111</v>
      </c>
      <c r="H201" s="25" t="e">
        <f t="shared" si="11"/>
        <v>#VALUE!</v>
      </c>
    </row>
    <row r="202" spans="1:8" x14ac:dyDescent="0.2">
      <c r="A202" s="37"/>
      <c r="B202" s="37"/>
      <c r="C202" s="37"/>
      <c r="D202" s="24">
        <f t="shared" si="8"/>
        <v>28</v>
      </c>
      <c r="E202" s="21"/>
      <c r="F202" s="25" t="e">
        <f t="shared" si="9"/>
        <v>#VALUE!</v>
      </c>
      <c r="G202" s="25" t="str">
        <f t="shared" si="10"/>
        <v>1111111111111111111111111111</v>
      </c>
      <c r="H202" s="25" t="e">
        <f t="shared" si="11"/>
        <v>#VALUE!</v>
      </c>
    </row>
    <row r="203" spans="1:8" x14ac:dyDescent="0.2">
      <c r="A203" s="37"/>
      <c r="B203" s="37"/>
      <c r="C203" s="37"/>
      <c r="D203" s="24">
        <f t="shared" si="8"/>
        <v>29</v>
      </c>
      <c r="E203" s="21"/>
      <c r="F203" s="25" t="e">
        <f t="shared" si="9"/>
        <v>#VALUE!</v>
      </c>
      <c r="G203" s="25" t="str">
        <f t="shared" si="10"/>
        <v>11111111111111111111111111111</v>
      </c>
      <c r="H203" s="25" t="e">
        <f t="shared" si="11"/>
        <v>#VALUE!</v>
      </c>
    </row>
    <row r="204" spans="1:8" x14ac:dyDescent="0.2">
      <c r="A204" s="37"/>
      <c r="B204" s="37"/>
      <c r="C204" s="37"/>
      <c r="D204" s="24">
        <f t="shared" si="8"/>
        <v>30</v>
      </c>
      <c r="E204" s="21"/>
      <c r="F204" s="25" t="e">
        <f t="shared" si="9"/>
        <v>#VALUE!</v>
      </c>
      <c r="G204" s="25" t="str">
        <f t="shared" si="10"/>
        <v>111111111111111111111111111111</v>
      </c>
      <c r="H204" s="25" t="e">
        <f t="shared" si="11"/>
        <v>#VALUE!</v>
      </c>
    </row>
    <row r="205" spans="1:8" x14ac:dyDescent="0.2">
      <c r="A205" s="37"/>
      <c r="B205" s="37"/>
      <c r="C205" s="37"/>
      <c r="D205" s="24">
        <f t="shared" si="8"/>
        <v>31</v>
      </c>
      <c r="E205" s="21"/>
      <c r="F205" s="25" t="e">
        <f t="shared" si="9"/>
        <v>#VALUE!</v>
      </c>
      <c r="G205" s="25" t="str">
        <f t="shared" si="10"/>
        <v>111111111111111111111111111111</v>
      </c>
      <c r="H205" s="25" t="e">
        <f t="shared" si="11"/>
        <v>#VALUE!</v>
      </c>
    </row>
    <row r="206" spans="1:8" x14ac:dyDescent="0.2">
      <c r="A206" s="37"/>
      <c r="B206" s="37"/>
      <c r="C206" s="37"/>
      <c r="D206" s="24">
        <f t="shared" si="8"/>
        <v>32</v>
      </c>
      <c r="E206" s="21"/>
      <c r="F206" s="25" t="e">
        <f t="shared" si="9"/>
        <v>#VALUE!</v>
      </c>
      <c r="G206" s="25" t="str">
        <f t="shared" si="10"/>
        <v>111111111111111111111111111111</v>
      </c>
      <c r="H206" s="25" t="e">
        <f t="shared" si="11"/>
        <v>#VALUE!</v>
      </c>
    </row>
    <row r="207" spans="1:8" x14ac:dyDescent="0.2">
      <c r="A207" s="37"/>
      <c r="B207" s="37"/>
      <c r="C207" s="37"/>
      <c r="D207" s="24">
        <f t="shared" ref="D207:D270" si="12">IF(B207=B206,D206+1,1)</f>
        <v>33</v>
      </c>
      <c r="E207" s="21"/>
      <c r="F207" s="25" t="e">
        <f t="shared" ref="F207:F270" si="13">MID("123456789ABCDEFGHIJKLMNOPQRSTUV",B207,1)</f>
        <v>#VALUE!</v>
      </c>
      <c r="G207" s="25" t="str">
        <f t="shared" ref="G207:G270" si="14">MID("111111111111111111111111111111",1,D207)</f>
        <v>111111111111111111111111111111</v>
      </c>
      <c r="H207" s="25" t="e">
        <f t="shared" ref="H207:H270" si="15">IF(A207=A206,"","&lt;p id="&amp;CHAR(34)&amp;"O"&amp;A207&amp;CHAR(34)&amp;" class="&amp;CHAR(34)&amp;"box hide"&amp;CHAR(34)&amp;"&gt;"&amp;A$13&amp;" "&amp;A207&amp;"&lt;/p&gt; ")&amp;IF(B207=B206,"","&lt;p id="&amp;CHAR(34)&amp;"O"&amp;A207&amp;F207&amp;CHAR(34)&amp;" class="&amp;CHAR(34)&amp;"box hide"&amp;CHAR(34)&amp;"&gt;Question "&amp;B207&amp;"&lt;/p&gt; ")&amp;"&lt;p id="&amp;CHAR(34)&amp;"O"&amp;A207&amp;F207&amp;G207&amp;CHAR(34)&amp;" class="&amp;CHAR(34)&amp;"box hide"&amp;CHAR(34)&amp;"&gt;"&amp;IF(C207="","",B207&amp;C207&amp;") ")&amp;"Hint "&amp;D207&amp;": "&amp;E207&amp;"&lt;/p&gt;"</f>
        <v>#VALUE!</v>
      </c>
    </row>
    <row r="208" spans="1:8" x14ac:dyDescent="0.2">
      <c r="A208" s="37"/>
      <c r="B208" s="37"/>
      <c r="C208" s="37"/>
      <c r="D208" s="24">
        <f t="shared" si="12"/>
        <v>34</v>
      </c>
      <c r="E208" s="21"/>
      <c r="F208" s="25" t="e">
        <f t="shared" si="13"/>
        <v>#VALUE!</v>
      </c>
      <c r="G208" s="25" t="str">
        <f t="shared" si="14"/>
        <v>111111111111111111111111111111</v>
      </c>
      <c r="H208" s="25" t="e">
        <f t="shared" si="15"/>
        <v>#VALUE!</v>
      </c>
    </row>
    <row r="209" spans="1:8" x14ac:dyDescent="0.2">
      <c r="A209" s="37"/>
      <c r="B209" s="37"/>
      <c r="C209" s="37"/>
      <c r="D209" s="24">
        <f t="shared" si="12"/>
        <v>35</v>
      </c>
      <c r="E209" s="21"/>
      <c r="F209" s="25" t="e">
        <f t="shared" si="13"/>
        <v>#VALUE!</v>
      </c>
      <c r="G209" s="25" t="str">
        <f t="shared" si="14"/>
        <v>111111111111111111111111111111</v>
      </c>
      <c r="H209" s="25" t="e">
        <f t="shared" si="15"/>
        <v>#VALUE!</v>
      </c>
    </row>
    <row r="210" spans="1:8" x14ac:dyDescent="0.2">
      <c r="A210" s="37"/>
      <c r="B210" s="37"/>
      <c r="C210" s="37"/>
      <c r="D210" s="24">
        <f t="shared" si="12"/>
        <v>36</v>
      </c>
      <c r="E210" s="21"/>
      <c r="F210" s="25" t="e">
        <f t="shared" si="13"/>
        <v>#VALUE!</v>
      </c>
      <c r="G210" s="25" t="str">
        <f t="shared" si="14"/>
        <v>111111111111111111111111111111</v>
      </c>
      <c r="H210" s="25" t="e">
        <f t="shared" si="15"/>
        <v>#VALUE!</v>
      </c>
    </row>
    <row r="211" spans="1:8" x14ac:dyDescent="0.2">
      <c r="A211" s="37"/>
      <c r="B211" s="37"/>
      <c r="C211" s="37"/>
      <c r="D211" s="24">
        <f t="shared" si="12"/>
        <v>37</v>
      </c>
      <c r="E211" s="21"/>
      <c r="F211" s="25" t="e">
        <f t="shared" si="13"/>
        <v>#VALUE!</v>
      </c>
      <c r="G211" s="25" t="str">
        <f t="shared" si="14"/>
        <v>111111111111111111111111111111</v>
      </c>
      <c r="H211" s="25" t="e">
        <f t="shared" si="15"/>
        <v>#VALUE!</v>
      </c>
    </row>
    <row r="212" spans="1:8" x14ac:dyDescent="0.2">
      <c r="A212" s="37"/>
      <c r="B212" s="37"/>
      <c r="C212" s="37"/>
      <c r="D212" s="24">
        <f t="shared" si="12"/>
        <v>38</v>
      </c>
      <c r="E212" s="21"/>
      <c r="F212" s="25" t="e">
        <f t="shared" si="13"/>
        <v>#VALUE!</v>
      </c>
      <c r="G212" s="25" t="str">
        <f t="shared" si="14"/>
        <v>111111111111111111111111111111</v>
      </c>
      <c r="H212" s="25" t="e">
        <f t="shared" si="15"/>
        <v>#VALUE!</v>
      </c>
    </row>
    <row r="213" spans="1:8" x14ac:dyDescent="0.2">
      <c r="A213" s="37"/>
      <c r="B213" s="37"/>
      <c r="C213" s="37"/>
      <c r="D213" s="24">
        <f t="shared" si="12"/>
        <v>39</v>
      </c>
      <c r="E213" s="21"/>
      <c r="F213" s="25" t="e">
        <f t="shared" si="13"/>
        <v>#VALUE!</v>
      </c>
      <c r="G213" s="25" t="str">
        <f t="shared" si="14"/>
        <v>111111111111111111111111111111</v>
      </c>
      <c r="H213" s="25" t="e">
        <f t="shared" si="15"/>
        <v>#VALUE!</v>
      </c>
    </row>
    <row r="214" spans="1:8" x14ac:dyDescent="0.2">
      <c r="A214" s="37"/>
      <c r="B214" s="37"/>
      <c r="C214" s="37"/>
      <c r="D214" s="24">
        <f t="shared" si="12"/>
        <v>40</v>
      </c>
      <c r="E214" s="21"/>
      <c r="F214" s="25" t="e">
        <f t="shared" si="13"/>
        <v>#VALUE!</v>
      </c>
      <c r="G214" s="25" t="str">
        <f t="shared" si="14"/>
        <v>111111111111111111111111111111</v>
      </c>
      <c r="H214" s="25" t="e">
        <f t="shared" si="15"/>
        <v>#VALUE!</v>
      </c>
    </row>
    <row r="215" spans="1:8" x14ac:dyDescent="0.2">
      <c r="A215" s="37"/>
      <c r="B215" s="37"/>
      <c r="C215" s="37"/>
      <c r="D215" s="24">
        <f t="shared" si="12"/>
        <v>41</v>
      </c>
      <c r="E215" s="21"/>
      <c r="F215" s="25" t="e">
        <f t="shared" si="13"/>
        <v>#VALUE!</v>
      </c>
      <c r="G215" s="25" t="str">
        <f t="shared" si="14"/>
        <v>111111111111111111111111111111</v>
      </c>
      <c r="H215" s="25" t="e">
        <f t="shared" si="15"/>
        <v>#VALUE!</v>
      </c>
    </row>
    <row r="216" spans="1:8" x14ac:dyDescent="0.2">
      <c r="A216" s="37"/>
      <c r="B216" s="37"/>
      <c r="C216" s="37"/>
      <c r="D216" s="24">
        <f t="shared" si="12"/>
        <v>42</v>
      </c>
      <c r="E216" s="21"/>
      <c r="F216" s="25" t="e">
        <f t="shared" si="13"/>
        <v>#VALUE!</v>
      </c>
      <c r="G216" s="25" t="str">
        <f t="shared" si="14"/>
        <v>111111111111111111111111111111</v>
      </c>
      <c r="H216" s="25" t="e">
        <f t="shared" si="15"/>
        <v>#VALUE!</v>
      </c>
    </row>
    <row r="217" spans="1:8" x14ac:dyDescent="0.2">
      <c r="A217" s="37"/>
      <c r="B217" s="37"/>
      <c r="C217" s="37"/>
      <c r="D217" s="24">
        <f t="shared" si="12"/>
        <v>43</v>
      </c>
      <c r="E217" s="21"/>
      <c r="F217" s="25" t="e">
        <f t="shared" si="13"/>
        <v>#VALUE!</v>
      </c>
      <c r="G217" s="25" t="str">
        <f t="shared" si="14"/>
        <v>111111111111111111111111111111</v>
      </c>
      <c r="H217" s="25" t="e">
        <f t="shared" si="15"/>
        <v>#VALUE!</v>
      </c>
    </row>
    <row r="218" spans="1:8" x14ac:dyDescent="0.2">
      <c r="A218" s="37"/>
      <c r="B218" s="37"/>
      <c r="C218" s="37"/>
      <c r="D218" s="24">
        <f t="shared" si="12"/>
        <v>44</v>
      </c>
      <c r="E218" s="21"/>
      <c r="F218" s="25" t="e">
        <f t="shared" si="13"/>
        <v>#VALUE!</v>
      </c>
      <c r="G218" s="25" t="str">
        <f t="shared" si="14"/>
        <v>111111111111111111111111111111</v>
      </c>
      <c r="H218" s="25" t="e">
        <f t="shared" si="15"/>
        <v>#VALUE!</v>
      </c>
    </row>
    <row r="219" spans="1:8" x14ac:dyDescent="0.2">
      <c r="A219" s="37"/>
      <c r="B219" s="37"/>
      <c r="C219" s="37"/>
      <c r="D219" s="24">
        <f t="shared" si="12"/>
        <v>45</v>
      </c>
      <c r="E219" s="21"/>
      <c r="F219" s="25" t="e">
        <f t="shared" si="13"/>
        <v>#VALUE!</v>
      </c>
      <c r="G219" s="25" t="str">
        <f t="shared" si="14"/>
        <v>111111111111111111111111111111</v>
      </c>
      <c r="H219" s="25" t="e">
        <f t="shared" si="15"/>
        <v>#VALUE!</v>
      </c>
    </row>
    <row r="220" spans="1:8" x14ac:dyDescent="0.2">
      <c r="A220" s="37"/>
      <c r="B220" s="37"/>
      <c r="C220" s="37"/>
      <c r="D220" s="24">
        <f t="shared" si="12"/>
        <v>46</v>
      </c>
      <c r="E220" s="21"/>
      <c r="F220" s="25" t="e">
        <f t="shared" si="13"/>
        <v>#VALUE!</v>
      </c>
      <c r="G220" s="25" t="str">
        <f t="shared" si="14"/>
        <v>111111111111111111111111111111</v>
      </c>
      <c r="H220" s="25" t="e">
        <f t="shared" si="15"/>
        <v>#VALUE!</v>
      </c>
    </row>
    <row r="221" spans="1:8" x14ac:dyDescent="0.2">
      <c r="A221" s="37"/>
      <c r="B221" s="37"/>
      <c r="C221" s="37"/>
      <c r="D221" s="24">
        <f t="shared" si="12"/>
        <v>47</v>
      </c>
      <c r="E221" s="21"/>
      <c r="F221" s="25" t="e">
        <f t="shared" si="13"/>
        <v>#VALUE!</v>
      </c>
      <c r="G221" s="25" t="str">
        <f t="shared" si="14"/>
        <v>111111111111111111111111111111</v>
      </c>
      <c r="H221" s="25" t="e">
        <f t="shared" si="15"/>
        <v>#VALUE!</v>
      </c>
    </row>
    <row r="222" spans="1:8" x14ac:dyDescent="0.2">
      <c r="A222" s="37"/>
      <c r="B222" s="37"/>
      <c r="C222" s="37"/>
      <c r="D222" s="24">
        <f t="shared" si="12"/>
        <v>48</v>
      </c>
      <c r="E222" s="21"/>
      <c r="F222" s="25" t="e">
        <f t="shared" si="13"/>
        <v>#VALUE!</v>
      </c>
      <c r="G222" s="25" t="str">
        <f t="shared" si="14"/>
        <v>111111111111111111111111111111</v>
      </c>
      <c r="H222" s="25" t="e">
        <f t="shared" si="15"/>
        <v>#VALUE!</v>
      </c>
    </row>
    <row r="223" spans="1:8" x14ac:dyDescent="0.2">
      <c r="A223" s="37"/>
      <c r="B223" s="37"/>
      <c r="C223" s="37"/>
      <c r="D223" s="24">
        <f t="shared" si="12"/>
        <v>49</v>
      </c>
      <c r="E223" s="21"/>
      <c r="F223" s="25" t="e">
        <f t="shared" si="13"/>
        <v>#VALUE!</v>
      </c>
      <c r="G223" s="25" t="str">
        <f t="shared" si="14"/>
        <v>111111111111111111111111111111</v>
      </c>
      <c r="H223" s="25" t="e">
        <f t="shared" si="15"/>
        <v>#VALUE!</v>
      </c>
    </row>
    <row r="224" spans="1:8" x14ac:dyDescent="0.2">
      <c r="A224" s="37"/>
      <c r="B224" s="37"/>
      <c r="C224" s="37"/>
      <c r="D224" s="24">
        <f t="shared" si="12"/>
        <v>50</v>
      </c>
      <c r="E224" s="21"/>
      <c r="F224" s="25" t="e">
        <f t="shared" si="13"/>
        <v>#VALUE!</v>
      </c>
      <c r="G224" s="25" t="str">
        <f t="shared" si="14"/>
        <v>111111111111111111111111111111</v>
      </c>
      <c r="H224" s="25" t="e">
        <f t="shared" si="15"/>
        <v>#VALUE!</v>
      </c>
    </row>
    <row r="225" spans="1:8" x14ac:dyDescent="0.2">
      <c r="A225" s="37"/>
      <c r="B225" s="37"/>
      <c r="C225" s="37"/>
      <c r="D225" s="24">
        <f t="shared" si="12"/>
        <v>51</v>
      </c>
      <c r="E225" s="21"/>
      <c r="F225" s="25" t="e">
        <f t="shared" si="13"/>
        <v>#VALUE!</v>
      </c>
      <c r="G225" s="25" t="str">
        <f t="shared" si="14"/>
        <v>111111111111111111111111111111</v>
      </c>
      <c r="H225" s="25" t="e">
        <f t="shared" si="15"/>
        <v>#VALUE!</v>
      </c>
    </row>
    <row r="226" spans="1:8" x14ac:dyDescent="0.2">
      <c r="A226" s="37"/>
      <c r="B226" s="37"/>
      <c r="C226" s="37"/>
      <c r="D226" s="24">
        <f t="shared" si="12"/>
        <v>52</v>
      </c>
      <c r="E226" s="21"/>
      <c r="F226" s="25" t="e">
        <f t="shared" si="13"/>
        <v>#VALUE!</v>
      </c>
      <c r="G226" s="25" t="str">
        <f t="shared" si="14"/>
        <v>111111111111111111111111111111</v>
      </c>
      <c r="H226" s="25" t="e">
        <f t="shared" si="15"/>
        <v>#VALUE!</v>
      </c>
    </row>
    <row r="227" spans="1:8" x14ac:dyDescent="0.2">
      <c r="A227" s="37"/>
      <c r="B227" s="37"/>
      <c r="C227" s="37"/>
      <c r="D227" s="24">
        <f t="shared" si="12"/>
        <v>53</v>
      </c>
      <c r="E227" s="21"/>
      <c r="F227" s="25" t="e">
        <f t="shared" si="13"/>
        <v>#VALUE!</v>
      </c>
      <c r="G227" s="25" t="str">
        <f t="shared" si="14"/>
        <v>111111111111111111111111111111</v>
      </c>
      <c r="H227" s="25" t="e">
        <f t="shared" si="15"/>
        <v>#VALUE!</v>
      </c>
    </row>
    <row r="228" spans="1:8" x14ac:dyDescent="0.2">
      <c r="A228" s="37"/>
      <c r="B228" s="37"/>
      <c r="C228" s="37"/>
      <c r="D228" s="24">
        <f t="shared" si="12"/>
        <v>54</v>
      </c>
      <c r="E228" s="21"/>
      <c r="F228" s="25" t="e">
        <f t="shared" si="13"/>
        <v>#VALUE!</v>
      </c>
      <c r="G228" s="25" t="str">
        <f t="shared" si="14"/>
        <v>111111111111111111111111111111</v>
      </c>
      <c r="H228" s="25" t="e">
        <f t="shared" si="15"/>
        <v>#VALUE!</v>
      </c>
    </row>
    <row r="229" spans="1:8" x14ac:dyDescent="0.2">
      <c r="A229" s="37"/>
      <c r="B229" s="37"/>
      <c r="C229" s="37"/>
      <c r="D229" s="24">
        <f t="shared" si="12"/>
        <v>55</v>
      </c>
      <c r="E229" s="21"/>
      <c r="F229" s="25" t="e">
        <f t="shared" si="13"/>
        <v>#VALUE!</v>
      </c>
      <c r="G229" s="25" t="str">
        <f t="shared" si="14"/>
        <v>111111111111111111111111111111</v>
      </c>
      <c r="H229" s="25" t="e">
        <f t="shared" si="15"/>
        <v>#VALUE!</v>
      </c>
    </row>
    <row r="230" spans="1:8" x14ac:dyDescent="0.2">
      <c r="A230" s="37"/>
      <c r="B230" s="37"/>
      <c r="C230" s="37"/>
      <c r="D230" s="24">
        <f t="shared" si="12"/>
        <v>56</v>
      </c>
      <c r="E230" s="21"/>
      <c r="F230" s="25" t="e">
        <f t="shared" si="13"/>
        <v>#VALUE!</v>
      </c>
      <c r="G230" s="25" t="str">
        <f t="shared" si="14"/>
        <v>111111111111111111111111111111</v>
      </c>
      <c r="H230" s="25" t="e">
        <f t="shared" si="15"/>
        <v>#VALUE!</v>
      </c>
    </row>
    <row r="231" spans="1:8" x14ac:dyDescent="0.2">
      <c r="A231" s="37"/>
      <c r="B231" s="37"/>
      <c r="C231" s="37"/>
      <c r="D231" s="24">
        <f t="shared" si="12"/>
        <v>57</v>
      </c>
      <c r="E231" s="21"/>
      <c r="F231" s="25" t="e">
        <f t="shared" si="13"/>
        <v>#VALUE!</v>
      </c>
      <c r="G231" s="25" t="str">
        <f t="shared" si="14"/>
        <v>111111111111111111111111111111</v>
      </c>
      <c r="H231" s="25" t="e">
        <f t="shared" si="15"/>
        <v>#VALUE!</v>
      </c>
    </row>
    <row r="232" spans="1:8" x14ac:dyDescent="0.2">
      <c r="A232" s="37"/>
      <c r="B232" s="37"/>
      <c r="C232" s="37"/>
      <c r="D232" s="24">
        <f t="shared" si="12"/>
        <v>58</v>
      </c>
      <c r="E232" s="21"/>
      <c r="F232" s="25" t="e">
        <f t="shared" si="13"/>
        <v>#VALUE!</v>
      </c>
      <c r="G232" s="25" t="str">
        <f t="shared" si="14"/>
        <v>111111111111111111111111111111</v>
      </c>
      <c r="H232" s="25" t="e">
        <f t="shared" si="15"/>
        <v>#VALUE!</v>
      </c>
    </row>
    <row r="233" spans="1:8" x14ac:dyDescent="0.2">
      <c r="A233" s="37"/>
      <c r="B233" s="37"/>
      <c r="C233" s="37"/>
      <c r="D233" s="24">
        <f t="shared" si="12"/>
        <v>59</v>
      </c>
      <c r="E233" s="21"/>
      <c r="F233" s="25" t="e">
        <f t="shared" si="13"/>
        <v>#VALUE!</v>
      </c>
      <c r="G233" s="25" t="str">
        <f t="shared" si="14"/>
        <v>111111111111111111111111111111</v>
      </c>
      <c r="H233" s="25" t="e">
        <f t="shared" si="15"/>
        <v>#VALUE!</v>
      </c>
    </row>
    <row r="234" spans="1:8" x14ac:dyDescent="0.2">
      <c r="A234" s="37"/>
      <c r="B234" s="37"/>
      <c r="C234" s="37"/>
      <c r="D234" s="24">
        <f t="shared" si="12"/>
        <v>60</v>
      </c>
      <c r="E234" s="21"/>
      <c r="F234" s="25" t="e">
        <f t="shared" si="13"/>
        <v>#VALUE!</v>
      </c>
      <c r="G234" s="25" t="str">
        <f t="shared" si="14"/>
        <v>111111111111111111111111111111</v>
      </c>
      <c r="H234" s="25" t="e">
        <f t="shared" si="15"/>
        <v>#VALUE!</v>
      </c>
    </row>
    <row r="235" spans="1:8" x14ac:dyDescent="0.2">
      <c r="A235" s="37"/>
      <c r="B235" s="37"/>
      <c r="C235" s="37"/>
      <c r="D235" s="24">
        <f t="shared" si="12"/>
        <v>61</v>
      </c>
      <c r="E235" s="21"/>
      <c r="F235" s="25" t="e">
        <f t="shared" si="13"/>
        <v>#VALUE!</v>
      </c>
      <c r="G235" s="25" t="str">
        <f t="shared" si="14"/>
        <v>111111111111111111111111111111</v>
      </c>
      <c r="H235" s="25" t="e">
        <f t="shared" si="15"/>
        <v>#VALUE!</v>
      </c>
    </row>
    <row r="236" spans="1:8" x14ac:dyDescent="0.2">
      <c r="A236" s="37"/>
      <c r="B236" s="37"/>
      <c r="C236" s="37"/>
      <c r="D236" s="24">
        <f t="shared" si="12"/>
        <v>62</v>
      </c>
      <c r="E236" s="21"/>
      <c r="F236" s="25" t="e">
        <f t="shared" si="13"/>
        <v>#VALUE!</v>
      </c>
      <c r="G236" s="25" t="str">
        <f t="shared" si="14"/>
        <v>111111111111111111111111111111</v>
      </c>
      <c r="H236" s="25" t="e">
        <f t="shared" si="15"/>
        <v>#VALUE!</v>
      </c>
    </row>
    <row r="237" spans="1:8" x14ac:dyDescent="0.2">
      <c r="A237" s="37"/>
      <c r="B237" s="37"/>
      <c r="C237" s="37"/>
      <c r="D237" s="24">
        <f t="shared" si="12"/>
        <v>63</v>
      </c>
      <c r="E237" s="21"/>
      <c r="F237" s="25" t="e">
        <f t="shared" si="13"/>
        <v>#VALUE!</v>
      </c>
      <c r="G237" s="25" t="str">
        <f t="shared" si="14"/>
        <v>111111111111111111111111111111</v>
      </c>
      <c r="H237" s="25" t="e">
        <f t="shared" si="15"/>
        <v>#VALUE!</v>
      </c>
    </row>
    <row r="238" spans="1:8" x14ac:dyDescent="0.2">
      <c r="A238" s="37"/>
      <c r="B238" s="37"/>
      <c r="C238" s="37"/>
      <c r="D238" s="24">
        <f t="shared" si="12"/>
        <v>64</v>
      </c>
      <c r="E238" s="21"/>
      <c r="F238" s="25" t="e">
        <f t="shared" si="13"/>
        <v>#VALUE!</v>
      </c>
      <c r="G238" s="25" t="str">
        <f t="shared" si="14"/>
        <v>111111111111111111111111111111</v>
      </c>
      <c r="H238" s="25" t="e">
        <f t="shared" si="15"/>
        <v>#VALUE!</v>
      </c>
    </row>
    <row r="239" spans="1:8" x14ac:dyDescent="0.2">
      <c r="A239" s="37"/>
      <c r="B239" s="37"/>
      <c r="C239" s="37"/>
      <c r="D239" s="24">
        <f t="shared" si="12"/>
        <v>65</v>
      </c>
      <c r="E239" s="21"/>
      <c r="F239" s="25" t="e">
        <f t="shared" si="13"/>
        <v>#VALUE!</v>
      </c>
      <c r="G239" s="25" t="str">
        <f t="shared" si="14"/>
        <v>111111111111111111111111111111</v>
      </c>
      <c r="H239" s="25" t="e">
        <f t="shared" si="15"/>
        <v>#VALUE!</v>
      </c>
    </row>
    <row r="240" spans="1:8" x14ac:dyDescent="0.2">
      <c r="A240" s="37"/>
      <c r="B240" s="37"/>
      <c r="C240" s="37"/>
      <c r="D240" s="24">
        <f t="shared" si="12"/>
        <v>66</v>
      </c>
      <c r="E240" s="21"/>
      <c r="F240" s="25" t="e">
        <f t="shared" si="13"/>
        <v>#VALUE!</v>
      </c>
      <c r="G240" s="25" t="str">
        <f t="shared" si="14"/>
        <v>111111111111111111111111111111</v>
      </c>
      <c r="H240" s="25" t="e">
        <f t="shared" si="15"/>
        <v>#VALUE!</v>
      </c>
    </row>
    <row r="241" spans="1:8" x14ac:dyDescent="0.2">
      <c r="A241" s="37"/>
      <c r="B241" s="37"/>
      <c r="C241" s="37"/>
      <c r="D241" s="24">
        <f t="shared" si="12"/>
        <v>67</v>
      </c>
      <c r="E241" s="21"/>
      <c r="F241" s="25" t="e">
        <f t="shared" si="13"/>
        <v>#VALUE!</v>
      </c>
      <c r="G241" s="25" t="str">
        <f t="shared" si="14"/>
        <v>111111111111111111111111111111</v>
      </c>
      <c r="H241" s="25" t="e">
        <f t="shared" si="15"/>
        <v>#VALUE!</v>
      </c>
    </row>
    <row r="242" spans="1:8" x14ac:dyDescent="0.2">
      <c r="A242" s="37"/>
      <c r="B242" s="37"/>
      <c r="C242" s="37"/>
      <c r="D242" s="24">
        <f t="shared" si="12"/>
        <v>68</v>
      </c>
      <c r="E242" s="21"/>
      <c r="F242" s="25" t="e">
        <f t="shared" si="13"/>
        <v>#VALUE!</v>
      </c>
      <c r="G242" s="25" t="str">
        <f t="shared" si="14"/>
        <v>111111111111111111111111111111</v>
      </c>
      <c r="H242" s="25" t="e">
        <f t="shared" si="15"/>
        <v>#VALUE!</v>
      </c>
    </row>
    <row r="243" spans="1:8" x14ac:dyDescent="0.2">
      <c r="A243" s="37"/>
      <c r="B243" s="37"/>
      <c r="C243" s="37"/>
      <c r="D243" s="24">
        <f t="shared" si="12"/>
        <v>69</v>
      </c>
      <c r="E243" s="21"/>
      <c r="F243" s="25" t="e">
        <f t="shared" si="13"/>
        <v>#VALUE!</v>
      </c>
      <c r="G243" s="25" t="str">
        <f t="shared" si="14"/>
        <v>111111111111111111111111111111</v>
      </c>
      <c r="H243" s="25" t="e">
        <f t="shared" si="15"/>
        <v>#VALUE!</v>
      </c>
    </row>
    <row r="244" spans="1:8" x14ac:dyDescent="0.2">
      <c r="A244" s="37"/>
      <c r="B244" s="37"/>
      <c r="C244" s="37"/>
      <c r="D244" s="24">
        <f t="shared" si="12"/>
        <v>70</v>
      </c>
      <c r="E244" s="21"/>
      <c r="F244" s="25" t="e">
        <f t="shared" si="13"/>
        <v>#VALUE!</v>
      </c>
      <c r="G244" s="25" t="str">
        <f t="shared" si="14"/>
        <v>111111111111111111111111111111</v>
      </c>
      <c r="H244" s="25" t="e">
        <f t="shared" si="15"/>
        <v>#VALUE!</v>
      </c>
    </row>
    <row r="245" spans="1:8" x14ac:dyDescent="0.2">
      <c r="A245" s="37"/>
      <c r="B245" s="37"/>
      <c r="C245" s="37"/>
      <c r="D245" s="24">
        <f t="shared" si="12"/>
        <v>71</v>
      </c>
      <c r="E245" s="21"/>
      <c r="F245" s="25" t="e">
        <f t="shared" si="13"/>
        <v>#VALUE!</v>
      </c>
      <c r="G245" s="25" t="str">
        <f t="shared" si="14"/>
        <v>111111111111111111111111111111</v>
      </c>
      <c r="H245" s="25" t="e">
        <f t="shared" si="15"/>
        <v>#VALUE!</v>
      </c>
    </row>
    <row r="246" spans="1:8" x14ac:dyDescent="0.2">
      <c r="A246" s="37"/>
      <c r="B246" s="37"/>
      <c r="C246" s="37"/>
      <c r="D246" s="24">
        <f t="shared" si="12"/>
        <v>72</v>
      </c>
      <c r="E246" s="21"/>
      <c r="F246" s="25" t="e">
        <f t="shared" si="13"/>
        <v>#VALUE!</v>
      </c>
      <c r="G246" s="25" t="str">
        <f t="shared" si="14"/>
        <v>111111111111111111111111111111</v>
      </c>
      <c r="H246" s="25" t="e">
        <f t="shared" si="15"/>
        <v>#VALUE!</v>
      </c>
    </row>
    <row r="247" spans="1:8" x14ac:dyDescent="0.2">
      <c r="A247" s="37"/>
      <c r="B247" s="37"/>
      <c r="C247" s="37"/>
      <c r="D247" s="24">
        <f t="shared" si="12"/>
        <v>73</v>
      </c>
      <c r="E247" s="21"/>
      <c r="F247" s="25" t="e">
        <f t="shared" si="13"/>
        <v>#VALUE!</v>
      </c>
      <c r="G247" s="25" t="str">
        <f t="shared" si="14"/>
        <v>111111111111111111111111111111</v>
      </c>
      <c r="H247" s="25" t="e">
        <f t="shared" si="15"/>
        <v>#VALUE!</v>
      </c>
    </row>
    <row r="248" spans="1:8" x14ac:dyDescent="0.2">
      <c r="A248" s="37"/>
      <c r="B248" s="37"/>
      <c r="C248" s="37"/>
      <c r="D248" s="24">
        <f t="shared" si="12"/>
        <v>74</v>
      </c>
      <c r="E248" s="21"/>
      <c r="F248" s="25" t="e">
        <f t="shared" si="13"/>
        <v>#VALUE!</v>
      </c>
      <c r="G248" s="25" t="str">
        <f t="shared" si="14"/>
        <v>111111111111111111111111111111</v>
      </c>
      <c r="H248" s="25" t="e">
        <f t="shared" si="15"/>
        <v>#VALUE!</v>
      </c>
    </row>
    <row r="249" spans="1:8" x14ac:dyDescent="0.2">
      <c r="A249" s="37"/>
      <c r="B249" s="37"/>
      <c r="C249" s="37"/>
      <c r="D249" s="24">
        <f t="shared" si="12"/>
        <v>75</v>
      </c>
      <c r="E249" s="21"/>
      <c r="F249" s="25" t="e">
        <f t="shared" si="13"/>
        <v>#VALUE!</v>
      </c>
      <c r="G249" s="25" t="str">
        <f t="shared" si="14"/>
        <v>111111111111111111111111111111</v>
      </c>
      <c r="H249" s="25" t="e">
        <f t="shared" si="15"/>
        <v>#VALUE!</v>
      </c>
    </row>
    <row r="250" spans="1:8" x14ac:dyDescent="0.2">
      <c r="A250" s="37"/>
      <c r="B250" s="37"/>
      <c r="C250" s="37"/>
      <c r="D250" s="24">
        <f t="shared" si="12"/>
        <v>76</v>
      </c>
      <c r="E250" s="21"/>
      <c r="F250" s="25" t="e">
        <f t="shared" si="13"/>
        <v>#VALUE!</v>
      </c>
      <c r="G250" s="25" t="str">
        <f t="shared" si="14"/>
        <v>111111111111111111111111111111</v>
      </c>
      <c r="H250" s="25" t="e">
        <f t="shared" si="15"/>
        <v>#VALUE!</v>
      </c>
    </row>
    <row r="251" spans="1:8" x14ac:dyDescent="0.2">
      <c r="A251" s="37"/>
      <c r="B251" s="37"/>
      <c r="C251" s="37"/>
      <c r="D251" s="24">
        <f t="shared" si="12"/>
        <v>77</v>
      </c>
      <c r="E251" s="21"/>
      <c r="F251" s="25" t="e">
        <f t="shared" si="13"/>
        <v>#VALUE!</v>
      </c>
      <c r="G251" s="25" t="str">
        <f t="shared" si="14"/>
        <v>111111111111111111111111111111</v>
      </c>
      <c r="H251" s="25" t="e">
        <f t="shared" si="15"/>
        <v>#VALUE!</v>
      </c>
    </row>
    <row r="252" spans="1:8" x14ac:dyDescent="0.2">
      <c r="A252" s="37"/>
      <c r="B252" s="37"/>
      <c r="C252" s="37"/>
      <c r="D252" s="24">
        <f t="shared" si="12"/>
        <v>78</v>
      </c>
      <c r="E252" s="21"/>
      <c r="F252" s="25" t="e">
        <f t="shared" si="13"/>
        <v>#VALUE!</v>
      </c>
      <c r="G252" s="25" t="str">
        <f t="shared" si="14"/>
        <v>111111111111111111111111111111</v>
      </c>
      <c r="H252" s="25" t="e">
        <f t="shared" si="15"/>
        <v>#VALUE!</v>
      </c>
    </row>
    <row r="253" spans="1:8" x14ac:dyDescent="0.2">
      <c r="A253" s="37"/>
      <c r="B253" s="37"/>
      <c r="C253" s="37"/>
      <c r="D253" s="24">
        <f t="shared" si="12"/>
        <v>79</v>
      </c>
      <c r="E253" s="21"/>
      <c r="F253" s="25" t="e">
        <f t="shared" si="13"/>
        <v>#VALUE!</v>
      </c>
      <c r="G253" s="25" t="str">
        <f t="shared" si="14"/>
        <v>111111111111111111111111111111</v>
      </c>
      <c r="H253" s="25" t="e">
        <f t="shared" si="15"/>
        <v>#VALUE!</v>
      </c>
    </row>
    <row r="254" spans="1:8" x14ac:dyDescent="0.2">
      <c r="A254" s="37"/>
      <c r="B254" s="37"/>
      <c r="C254" s="37"/>
      <c r="D254" s="24">
        <f t="shared" si="12"/>
        <v>80</v>
      </c>
      <c r="E254" s="21"/>
      <c r="F254" s="25" t="e">
        <f t="shared" si="13"/>
        <v>#VALUE!</v>
      </c>
      <c r="G254" s="25" t="str">
        <f t="shared" si="14"/>
        <v>111111111111111111111111111111</v>
      </c>
      <c r="H254" s="25" t="e">
        <f t="shared" si="15"/>
        <v>#VALUE!</v>
      </c>
    </row>
    <row r="255" spans="1:8" x14ac:dyDescent="0.2">
      <c r="A255" s="37"/>
      <c r="B255" s="37"/>
      <c r="C255" s="37"/>
      <c r="D255" s="24">
        <f t="shared" si="12"/>
        <v>81</v>
      </c>
      <c r="E255" s="21"/>
      <c r="F255" s="25" t="e">
        <f t="shared" si="13"/>
        <v>#VALUE!</v>
      </c>
      <c r="G255" s="25" t="str">
        <f t="shared" si="14"/>
        <v>111111111111111111111111111111</v>
      </c>
      <c r="H255" s="25" t="e">
        <f t="shared" si="15"/>
        <v>#VALUE!</v>
      </c>
    </row>
    <row r="256" spans="1:8" x14ac:dyDescent="0.2">
      <c r="A256" s="37"/>
      <c r="B256" s="37"/>
      <c r="C256" s="37"/>
      <c r="D256" s="24">
        <f t="shared" si="12"/>
        <v>82</v>
      </c>
      <c r="E256" s="21"/>
      <c r="F256" s="25" t="e">
        <f t="shared" si="13"/>
        <v>#VALUE!</v>
      </c>
      <c r="G256" s="25" t="str">
        <f t="shared" si="14"/>
        <v>111111111111111111111111111111</v>
      </c>
      <c r="H256" s="25" t="e">
        <f t="shared" si="15"/>
        <v>#VALUE!</v>
      </c>
    </row>
    <row r="257" spans="1:8" x14ac:dyDescent="0.2">
      <c r="A257" s="37"/>
      <c r="B257" s="37"/>
      <c r="C257" s="37"/>
      <c r="D257" s="24">
        <f t="shared" si="12"/>
        <v>83</v>
      </c>
      <c r="E257" s="21"/>
      <c r="F257" s="25" t="e">
        <f t="shared" si="13"/>
        <v>#VALUE!</v>
      </c>
      <c r="G257" s="25" t="str">
        <f t="shared" si="14"/>
        <v>111111111111111111111111111111</v>
      </c>
      <c r="H257" s="25" t="e">
        <f t="shared" si="15"/>
        <v>#VALUE!</v>
      </c>
    </row>
    <row r="258" spans="1:8" x14ac:dyDescent="0.2">
      <c r="A258" s="37"/>
      <c r="B258" s="37"/>
      <c r="C258" s="37"/>
      <c r="D258" s="24">
        <f t="shared" si="12"/>
        <v>84</v>
      </c>
      <c r="E258" s="21"/>
      <c r="F258" s="25" t="e">
        <f t="shared" si="13"/>
        <v>#VALUE!</v>
      </c>
      <c r="G258" s="25" t="str">
        <f t="shared" si="14"/>
        <v>111111111111111111111111111111</v>
      </c>
      <c r="H258" s="25" t="e">
        <f t="shared" si="15"/>
        <v>#VALUE!</v>
      </c>
    </row>
    <row r="259" spans="1:8" x14ac:dyDescent="0.2">
      <c r="A259" s="37"/>
      <c r="B259" s="37"/>
      <c r="C259" s="37"/>
      <c r="D259" s="24">
        <f t="shared" si="12"/>
        <v>85</v>
      </c>
      <c r="E259" s="21"/>
      <c r="F259" s="25" t="e">
        <f t="shared" si="13"/>
        <v>#VALUE!</v>
      </c>
      <c r="G259" s="25" t="str">
        <f t="shared" si="14"/>
        <v>111111111111111111111111111111</v>
      </c>
      <c r="H259" s="25" t="e">
        <f t="shared" si="15"/>
        <v>#VALUE!</v>
      </c>
    </row>
    <row r="260" spans="1:8" x14ac:dyDescent="0.2">
      <c r="A260" s="37"/>
      <c r="B260" s="37"/>
      <c r="C260" s="37"/>
      <c r="D260" s="24">
        <f t="shared" si="12"/>
        <v>86</v>
      </c>
      <c r="E260" s="21"/>
      <c r="F260" s="25" t="e">
        <f t="shared" si="13"/>
        <v>#VALUE!</v>
      </c>
      <c r="G260" s="25" t="str">
        <f t="shared" si="14"/>
        <v>111111111111111111111111111111</v>
      </c>
      <c r="H260" s="25" t="e">
        <f t="shared" si="15"/>
        <v>#VALUE!</v>
      </c>
    </row>
    <row r="261" spans="1:8" x14ac:dyDescent="0.2">
      <c r="A261" s="37"/>
      <c r="B261" s="37"/>
      <c r="C261" s="37"/>
      <c r="D261" s="24">
        <f t="shared" si="12"/>
        <v>87</v>
      </c>
      <c r="E261" s="21"/>
      <c r="F261" s="25" t="e">
        <f t="shared" si="13"/>
        <v>#VALUE!</v>
      </c>
      <c r="G261" s="25" t="str">
        <f t="shared" si="14"/>
        <v>111111111111111111111111111111</v>
      </c>
      <c r="H261" s="25" t="e">
        <f t="shared" si="15"/>
        <v>#VALUE!</v>
      </c>
    </row>
    <row r="262" spans="1:8" x14ac:dyDescent="0.2">
      <c r="A262" s="37"/>
      <c r="B262" s="37"/>
      <c r="C262" s="37"/>
      <c r="D262" s="24">
        <f t="shared" si="12"/>
        <v>88</v>
      </c>
      <c r="E262" s="21"/>
      <c r="F262" s="25" t="e">
        <f t="shared" si="13"/>
        <v>#VALUE!</v>
      </c>
      <c r="G262" s="25" t="str">
        <f t="shared" si="14"/>
        <v>111111111111111111111111111111</v>
      </c>
      <c r="H262" s="25" t="e">
        <f t="shared" si="15"/>
        <v>#VALUE!</v>
      </c>
    </row>
    <row r="263" spans="1:8" x14ac:dyDescent="0.2">
      <c r="A263" s="37"/>
      <c r="B263" s="37"/>
      <c r="C263" s="37"/>
      <c r="D263" s="24">
        <f t="shared" si="12"/>
        <v>89</v>
      </c>
      <c r="E263" s="21"/>
      <c r="F263" s="25" t="e">
        <f t="shared" si="13"/>
        <v>#VALUE!</v>
      </c>
      <c r="G263" s="25" t="str">
        <f t="shared" si="14"/>
        <v>111111111111111111111111111111</v>
      </c>
      <c r="H263" s="25" t="e">
        <f t="shared" si="15"/>
        <v>#VALUE!</v>
      </c>
    </row>
    <row r="264" spans="1:8" x14ac:dyDescent="0.2">
      <c r="A264" s="37"/>
      <c r="B264" s="37"/>
      <c r="C264" s="37"/>
      <c r="D264" s="24">
        <f t="shared" si="12"/>
        <v>90</v>
      </c>
      <c r="E264" s="21"/>
      <c r="F264" s="25" t="e">
        <f t="shared" si="13"/>
        <v>#VALUE!</v>
      </c>
      <c r="G264" s="25" t="str">
        <f t="shared" si="14"/>
        <v>111111111111111111111111111111</v>
      </c>
      <c r="H264" s="25" t="e">
        <f t="shared" si="15"/>
        <v>#VALUE!</v>
      </c>
    </row>
    <row r="265" spans="1:8" x14ac:dyDescent="0.2">
      <c r="A265" s="37"/>
      <c r="B265" s="37"/>
      <c r="C265" s="37"/>
      <c r="D265" s="24">
        <f t="shared" si="12"/>
        <v>91</v>
      </c>
      <c r="E265" s="21"/>
      <c r="F265" s="25" t="e">
        <f t="shared" si="13"/>
        <v>#VALUE!</v>
      </c>
      <c r="G265" s="25" t="str">
        <f t="shared" si="14"/>
        <v>111111111111111111111111111111</v>
      </c>
      <c r="H265" s="25" t="e">
        <f t="shared" si="15"/>
        <v>#VALUE!</v>
      </c>
    </row>
    <row r="266" spans="1:8" x14ac:dyDescent="0.2">
      <c r="A266" s="37"/>
      <c r="B266" s="37"/>
      <c r="C266" s="37"/>
      <c r="D266" s="24">
        <f t="shared" si="12"/>
        <v>92</v>
      </c>
      <c r="E266" s="21"/>
      <c r="F266" s="25" t="e">
        <f t="shared" si="13"/>
        <v>#VALUE!</v>
      </c>
      <c r="G266" s="25" t="str">
        <f t="shared" si="14"/>
        <v>111111111111111111111111111111</v>
      </c>
      <c r="H266" s="25" t="e">
        <f t="shared" si="15"/>
        <v>#VALUE!</v>
      </c>
    </row>
    <row r="267" spans="1:8" x14ac:dyDescent="0.2">
      <c r="A267" s="37"/>
      <c r="B267" s="37"/>
      <c r="C267" s="37"/>
      <c r="D267" s="24">
        <f t="shared" si="12"/>
        <v>93</v>
      </c>
      <c r="E267" s="21"/>
      <c r="F267" s="25" t="e">
        <f t="shared" si="13"/>
        <v>#VALUE!</v>
      </c>
      <c r="G267" s="25" t="str">
        <f t="shared" si="14"/>
        <v>111111111111111111111111111111</v>
      </c>
      <c r="H267" s="25" t="e">
        <f t="shared" si="15"/>
        <v>#VALUE!</v>
      </c>
    </row>
    <row r="268" spans="1:8" x14ac:dyDescent="0.2">
      <c r="A268" s="37"/>
      <c r="B268" s="37"/>
      <c r="C268" s="37"/>
      <c r="D268" s="24">
        <f t="shared" si="12"/>
        <v>94</v>
      </c>
      <c r="E268" s="21"/>
      <c r="F268" s="25" t="e">
        <f t="shared" si="13"/>
        <v>#VALUE!</v>
      </c>
      <c r="G268" s="25" t="str">
        <f t="shared" si="14"/>
        <v>111111111111111111111111111111</v>
      </c>
      <c r="H268" s="25" t="e">
        <f t="shared" si="15"/>
        <v>#VALUE!</v>
      </c>
    </row>
    <row r="269" spans="1:8" x14ac:dyDescent="0.2">
      <c r="A269" s="37"/>
      <c r="B269" s="37"/>
      <c r="C269" s="37"/>
      <c r="D269" s="24">
        <f t="shared" si="12"/>
        <v>95</v>
      </c>
      <c r="E269" s="21"/>
      <c r="F269" s="25" t="e">
        <f t="shared" si="13"/>
        <v>#VALUE!</v>
      </c>
      <c r="G269" s="25" t="str">
        <f t="shared" si="14"/>
        <v>111111111111111111111111111111</v>
      </c>
      <c r="H269" s="25" t="e">
        <f t="shared" si="15"/>
        <v>#VALUE!</v>
      </c>
    </row>
    <row r="270" spans="1:8" x14ac:dyDescent="0.2">
      <c r="A270" s="37"/>
      <c r="B270" s="37"/>
      <c r="C270" s="37"/>
      <c r="D270" s="24">
        <f t="shared" si="12"/>
        <v>96</v>
      </c>
      <c r="E270" s="21"/>
      <c r="F270" s="25" t="e">
        <f t="shared" si="13"/>
        <v>#VALUE!</v>
      </c>
      <c r="G270" s="25" t="str">
        <f t="shared" si="14"/>
        <v>111111111111111111111111111111</v>
      </c>
      <c r="H270" s="25" t="e">
        <f t="shared" si="15"/>
        <v>#VALUE!</v>
      </c>
    </row>
    <row r="271" spans="1:8" x14ac:dyDescent="0.2">
      <c r="A271" s="37"/>
      <c r="B271" s="37"/>
      <c r="C271" s="37"/>
      <c r="D271" s="24">
        <f t="shared" ref="D271:D306" si="16">IF(B271=B270,D270+1,1)</f>
        <v>97</v>
      </c>
      <c r="E271" s="21"/>
      <c r="F271" s="25" t="e">
        <f t="shared" ref="F271:F306" si="17">MID("123456789ABCDEFGHIJKLMNOPQRSTUV",B271,1)</f>
        <v>#VALUE!</v>
      </c>
      <c r="G271" s="25" t="str">
        <f t="shared" ref="G271:G306" si="18">MID("111111111111111111111111111111",1,D271)</f>
        <v>111111111111111111111111111111</v>
      </c>
      <c r="H271" s="25" t="e">
        <f t="shared" ref="H271:H306" si="19">IF(A271=A270,"","&lt;p id="&amp;CHAR(34)&amp;"O"&amp;A271&amp;CHAR(34)&amp;" class="&amp;CHAR(34)&amp;"box hide"&amp;CHAR(34)&amp;"&gt;"&amp;A$13&amp;" "&amp;A271&amp;"&lt;/p&gt; ")&amp;IF(B271=B270,"","&lt;p id="&amp;CHAR(34)&amp;"O"&amp;A271&amp;F271&amp;CHAR(34)&amp;" class="&amp;CHAR(34)&amp;"box hide"&amp;CHAR(34)&amp;"&gt;Question "&amp;B271&amp;"&lt;/p&gt; ")&amp;"&lt;p id="&amp;CHAR(34)&amp;"O"&amp;A271&amp;F271&amp;G271&amp;CHAR(34)&amp;" class="&amp;CHAR(34)&amp;"box hide"&amp;CHAR(34)&amp;"&gt;"&amp;IF(C271="","",B271&amp;C271&amp;") ")&amp;"Hint "&amp;D271&amp;": "&amp;E271&amp;"&lt;/p&gt;"</f>
        <v>#VALUE!</v>
      </c>
    </row>
    <row r="272" spans="1:8" x14ac:dyDescent="0.2">
      <c r="A272" s="37"/>
      <c r="B272" s="37"/>
      <c r="C272" s="37"/>
      <c r="D272" s="24">
        <f t="shared" si="16"/>
        <v>98</v>
      </c>
      <c r="E272" s="21"/>
      <c r="F272" s="25" t="e">
        <f t="shared" si="17"/>
        <v>#VALUE!</v>
      </c>
      <c r="G272" s="25" t="str">
        <f t="shared" si="18"/>
        <v>111111111111111111111111111111</v>
      </c>
      <c r="H272" s="25" t="e">
        <f t="shared" si="19"/>
        <v>#VALUE!</v>
      </c>
    </row>
    <row r="273" spans="1:8" x14ac:dyDescent="0.2">
      <c r="A273" s="37"/>
      <c r="B273" s="37"/>
      <c r="C273" s="37"/>
      <c r="D273" s="24">
        <f t="shared" si="16"/>
        <v>99</v>
      </c>
      <c r="E273" s="21"/>
      <c r="F273" s="25" t="e">
        <f t="shared" si="17"/>
        <v>#VALUE!</v>
      </c>
      <c r="G273" s="25" t="str">
        <f t="shared" si="18"/>
        <v>111111111111111111111111111111</v>
      </c>
      <c r="H273" s="25" t="e">
        <f t="shared" si="19"/>
        <v>#VALUE!</v>
      </c>
    </row>
    <row r="274" spans="1:8" x14ac:dyDescent="0.2">
      <c r="A274" s="37"/>
      <c r="B274" s="37"/>
      <c r="C274" s="37"/>
      <c r="D274" s="24">
        <f t="shared" si="16"/>
        <v>100</v>
      </c>
      <c r="E274" s="21"/>
      <c r="F274" s="25" t="e">
        <f t="shared" si="17"/>
        <v>#VALUE!</v>
      </c>
      <c r="G274" s="25" t="str">
        <f t="shared" si="18"/>
        <v>111111111111111111111111111111</v>
      </c>
      <c r="H274" s="25" t="e">
        <f t="shared" si="19"/>
        <v>#VALUE!</v>
      </c>
    </row>
    <row r="275" spans="1:8" x14ac:dyDescent="0.2">
      <c r="A275" s="37"/>
      <c r="B275" s="37"/>
      <c r="C275" s="37"/>
      <c r="D275" s="24">
        <f t="shared" si="16"/>
        <v>101</v>
      </c>
      <c r="E275" s="21"/>
      <c r="F275" s="25" t="e">
        <f t="shared" si="17"/>
        <v>#VALUE!</v>
      </c>
      <c r="G275" s="25" t="str">
        <f t="shared" si="18"/>
        <v>111111111111111111111111111111</v>
      </c>
      <c r="H275" s="25" t="e">
        <f t="shared" si="19"/>
        <v>#VALUE!</v>
      </c>
    </row>
    <row r="276" spans="1:8" x14ac:dyDescent="0.2">
      <c r="A276" s="37"/>
      <c r="B276" s="37"/>
      <c r="C276" s="37"/>
      <c r="D276" s="24">
        <f t="shared" si="16"/>
        <v>102</v>
      </c>
      <c r="E276" s="21"/>
      <c r="F276" s="25" t="e">
        <f t="shared" si="17"/>
        <v>#VALUE!</v>
      </c>
      <c r="G276" s="25" t="str">
        <f t="shared" si="18"/>
        <v>111111111111111111111111111111</v>
      </c>
      <c r="H276" s="25" t="e">
        <f t="shared" si="19"/>
        <v>#VALUE!</v>
      </c>
    </row>
    <row r="277" spans="1:8" x14ac:dyDescent="0.2">
      <c r="A277" s="37"/>
      <c r="B277" s="37"/>
      <c r="C277" s="37"/>
      <c r="D277" s="24">
        <f t="shared" si="16"/>
        <v>103</v>
      </c>
      <c r="E277" s="21"/>
      <c r="F277" s="25" t="e">
        <f t="shared" si="17"/>
        <v>#VALUE!</v>
      </c>
      <c r="G277" s="25" t="str">
        <f t="shared" si="18"/>
        <v>111111111111111111111111111111</v>
      </c>
      <c r="H277" s="25" t="e">
        <f t="shared" si="19"/>
        <v>#VALUE!</v>
      </c>
    </row>
    <row r="278" spans="1:8" x14ac:dyDescent="0.2">
      <c r="A278" s="37"/>
      <c r="B278" s="37"/>
      <c r="C278" s="37"/>
      <c r="D278" s="24">
        <f t="shared" si="16"/>
        <v>104</v>
      </c>
      <c r="E278" s="21"/>
      <c r="F278" s="25" t="e">
        <f t="shared" si="17"/>
        <v>#VALUE!</v>
      </c>
      <c r="G278" s="25" t="str">
        <f t="shared" si="18"/>
        <v>111111111111111111111111111111</v>
      </c>
      <c r="H278" s="25" t="e">
        <f t="shared" si="19"/>
        <v>#VALUE!</v>
      </c>
    </row>
    <row r="279" spans="1:8" x14ac:dyDescent="0.2">
      <c r="A279" s="37"/>
      <c r="B279" s="37"/>
      <c r="C279" s="37"/>
      <c r="D279" s="24">
        <f t="shared" si="16"/>
        <v>105</v>
      </c>
      <c r="E279" s="21"/>
      <c r="F279" s="25" t="e">
        <f t="shared" si="17"/>
        <v>#VALUE!</v>
      </c>
      <c r="G279" s="25" t="str">
        <f t="shared" si="18"/>
        <v>111111111111111111111111111111</v>
      </c>
      <c r="H279" s="25" t="e">
        <f t="shared" si="19"/>
        <v>#VALUE!</v>
      </c>
    </row>
    <row r="280" spans="1:8" x14ac:dyDescent="0.2">
      <c r="A280" s="37"/>
      <c r="B280" s="37"/>
      <c r="C280" s="37"/>
      <c r="D280" s="24">
        <f t="shared" si="16"/>
        <v>106</v>
      </c>
      <c r="E280" s="21"/>
      <c r="F280" s="25" t="e">
        <f t="shared" si="17"/>
        <v>#VALUE!</v>
      </c>
      <c r="G280" s="25" t="str">
        <f t="shared" si="18"/>
        <v>111111111111111111111111111111</v>
      </c>
      <c r="H280" s="25" t="e">
        <f t="shared" si="19"/>
        <v>#VALUE!</v>
      </c>
    </row>
    <row r="281" spans="1:8" x14ac:dyDescent="0.2">
      <c r="A281" s="37"/>
      <c r="B281" s="37"/>
      <c r="C281" s="37"/>
      <c r="D281" s="24">
        <f t="shared" si="16"/>
        <v>107</v>
      </c>
      <c r="E281" s="21"/>
      <c r="F281" s="25" t="e">
        <f t="shared" si="17"/>
        <v>#VALUE!</v>
      </c>
      <c r="G281" s="25" t="str">
        <f t="shared" si="18"/>
        <v>111111111111111111111111111111</v>
      </c>
      <c r="H281" s="25" t="e">
        <f t="shared" si="19"/>
        <v>#VALUE!</v>
      </c>
    </row>
    <row r="282" spans="1:8" x14ac:dyDescent="0.2">
      <c r="A282" s="37"/>
      <c r="B282" s="37"/>
      <c r="C282" s="37"/>
      <c r="D282" s="24">
        <f t="shared" si="16"/>
        <v>108</v>
      </c>
      <c r="E282" s="21"/>
      <c r="F282" s="25" t="e">
        <f t="shared" si="17"/>
        <v>#VALUE!</v>
      </c>
      <c r="G282" s="25" t="str">
        <f t="shared" si="18"/>
        <v>111111111111111111111111111111</v>
      </c>
      <c r="H282" s="25" t="e">
        <f t="shared" si="19"/>
        <v>#VALUE!</v>
      </c>
    </row>
    <row r="283" spans="1:8" x14ac:dyDescent="0.2">
      <c r="A283" s="37"/>
      <c r="B283" s="37"/>
      <c r="C283" s="37"/>
      <c r="D283" s="24">
        <f t="shared" si="16"/>
        <v>109</v>
      </c>
      <c r="E283" s="21"/>
      <c r="F283" s="25" t="e">
        <f t="shared" si="17"/>
        <v>#VALUE!</v>
      </c>
      <c r="G283" s="25" t="str">
        <f t="shared" si="18"/>
        <v>111111111111111111111111111111</v>
      </c>
      <c r="H283" s="25" t="e">
        <f t="shared" si="19"/>
        <v>#VALUE!</v>
      </c>
    </row>
    <row r="284" spans="1:8" x14ac:dyDescent="0.2">
      <c r="A284" s="37"/>
      <c r="B284" s="37"/>
      <c r="C284" s="37"/>
      <c r="D284" s="24">
        <f t="shared" si="16"/>
        <v>110</v>
      </c>
      <c r="E284" s="21"/>
      <c r="F284" s="25" t="e">
        <f t="shared" si="17"/>
        <v>#VALUE!</v>
      </c>
      <c r="G284" s="25" t="str">
        <f t="shared" si="18"/>
        <v>111111111111111111111111111111</v>
      </c>
      <c r="H284" s="25" t="e">
        <f t="shared" si="19"/>
        <v>#VALUE!</v>
      </c>
    </row>
    <row r="285" spans="1:8" x14ac:dyDescent="0.2">
      <c r="A285" s="37"/>
      <c r="B285" s="37"/>
      <c r="C285" s="37"/>
      <c r="D285" s="24">
        <f t="shared" si="16"/>
        <v>111</v>
      </c>
      <c r="E285" s="21"/>
      <c r="F285" s="25" t="e">
        <f t="shared" si="17"/>
        <v>#VALUE!</v>
      </c>
      <c r="G285" s="25" t="str">
        <f t="shared" si="18"/>
        <v>111111111111111111111111111111</v>
      </c>
      <c r="H285" s="25" t="e">
        <f t="shared" si="19"/>
        <v>#VALUE!</v>
      </c>
    </row>
    <row r="286" spans="1:8" x14ac:dyDescent="0.2">
      <c r="A286" s="37"/>
      <c r="B286" s="37"/>
      <c r="C286" s="37"/>
      <c r="D286" s="24">
        <f t="shared" si="16"/>
        <v>112</v>
      </c>
      <c r="E286" s="21"/>
      <c r="F286" s="25" t="e">
        <f t="shared" si="17"/>
        <v>#VALUE!</v>
      </c>
      <c r="G286" s="25" t="str">
        <f t="shared" si="18"/>
        <v>111111111111111111111111111111</v>
      </c>
      <c r="H286" s="25" t="e">
        <f t="shared" si="19"/>
        <v>#VALUE!</v>
      </c>
    </row>
    <row r="287" spans="1:8" x14ac:dyDescent="0.2">
      <c r="A287" s="37"/>
      <c r="B287" s="37"/>
      <c r="C287" s="37"/>
      <c r="D287" s="24">
        <f t="shared" si="16"/>
        <v>113</v>
      </c>
      <c r="E287" s="21"/>
      <c r="F287" s="25" t="e">
        <f t="shared" si="17"/>
        <v>#VALUE!</v>
      </c>
      <c r="G287" s="25" t="str">
        <f t="shared" si="18"/>
        <v>111111111111111111111111111111</v>
      </c>
      <c r="H287" s="25" t="e">
        <f t="shared" si="19"/>
        <v>#VALUE!</v>
      </c>
    </row>
    <row r="288" spans="1:8" x14ac:dyDescent="0.2">
      <c r="A288" s="37"/>
      <c r="B288" s="37"/>
      <c r="C288" s="37"/>
      <c r="D288" s="24">
        <f t="shared" si="16"/>
        <v>114</v>
      </c>
      <c r="E288" s="21"/>
      <c r="F288" s="25" t="e">
        <f t="shared" si="17"/>
        <v>#VALUE!</v>
      </c>
      <c r="G288" s="25" t="str">
        <f t="shared" si="18"/>
        <v>111111111111111111111111111111</v>
      </c>
      <c r="H288" s="25" t="e">
        <f t="shared" si="19"/>
        <v>#VALUE!</v>
      </c>
    </row>
    <row r="289" spans="1:8" x14ac:dyDescent="0.2">
      <c r="A289" s="37"/>
      <c r="B289" s="37"/>
      <c r="C289" s="37"/>
      <c r="D289" s="24">
        <f t="shared" si="16"/>
        <v>115</v>
      </c>
      <c r="E289" s="21"/>
      <c r="F289" s="25" t="e">
        <f t="shared" si="17"/>
        <v>#VALUE!</v>
      </c>
      <c r="G289" s="25" t="str">
        <f t="shared" si="18"/>
        <v>111111111111111111111111111111</v>
      </c>
      <c r="H289" s="25" t="e">
        <f t="shared" si="19"/>
        <v>#VALUE!</v>
      </c>
    </row>
    <row r="290" spans="1:8" x14ac:dyDescent="0.2">
      <c r="A290" s="37"/>
      <c r="B290" s="37"/>
      <c r="C290" s="37"/>
      <c r="D290" s="24">
        <f t="shared" si="16"/>
        <v>116</v>
      </c>
      <c r="E290" s="21"/>
      <c r="F290" s="25" t="e">
        <f t="shared" si="17"/>
        <v>#VALUE!</v>
      </c>
      <c r="G290" s="25" t="str">
        <f t="shared" si="18"/>
        <v>111111111111111111111111111111</v>
      </c>
      <c r="H290" s="25" t="e">
        <f t="shared" si="19"/>
        <v>#VALUE!</v>
      </c>
    </row>
    <row r="291" spans="1:8" x14ac:dyDescent="0.2">
      <c r="A291" s="37"/>
      <c r="B291" s="37"/>
      <c r="C291" s="37"/>
      <c r="D291" s="24">
        <f t="shared" si="16"/>
        <v>117</v>
      </c>
      <c r="E291" s="21"/>
      <c r="F291" s="25" t="e">
        <f t="shared" si="17"/>
        <v>#VALUE!</v>
      </c>
      <c r="G291" s="25" t="str">
        <f t="shared" si="18"/>
        <v>111111111111111111111111111111</v>
      </c>
      <c r="H291" s="25" t="e">
        <f t="shared" si="19"/>
        <v>#VALUE!</v>
      </c>
    </row>
    <row r="292" spans="1:8" x14ac:dyDescent="0.2">
      <c r="A292" s="37"/>
      <c r="B292" s="37"/>
      <c r="C292" s="37"/>
      <c r="D292" s="24">
        <f t="shared" si="16"/>
        <v>118</v>
      </c>
      <c r="E292" s="21"/>
      <c r="F292" s="25" t="e">
        <f t="shared" si="17"/>
        <v>#VALUE!</v>
      </c>
      <c r="G292" s="25" t="str">
        <f t="shared" si="18"/>
        <v>111111111111111111111111111111</v>
      </c>
      <c r="H292" s="25" t="e">
        <f t="shared" si="19"/>
        <v>#VALUE!</v>
      </c>
    </row>
    <row r="293" spans="1:8" x14ac:dyDescent="0.2">
      <c r="A293" s="37"/>
      <c r="B293" s="37"/>
      <c r="C293" s="37"/>
      <c r="D293" s="24">
        <f t="shared" si="16"/>
        <v>119</v>
      </c>
      <c r="E293" s="21"/>
      <c r="F293" s="25" t="e">
        <f t="shared" si="17"/>
        <v>#VALUE!</v>
      </c>
      <c r="G293" s="25" t="str">
        <f t="shared" si="18"/>
        <v>111111111111111111111111111111</v>
      </c>
      <c r="H293" s="25" t="e">
        <f t="shared" si="19"/>
        <v>#VALUE!</v>
      </c>
    </row>
    <row r="294" spans="1:8" x14ac:dyDescent="0.2">
      <c r="A294" s="37"/>
      <c r="B294" s="37"/>
      <c r="C294" s="37"/>
      <c r="D294" s="24">
        <f t="shared" si="16"/>
        <v>120</v>
      </c>
      <c r="E294" s="21"/>
      <c r="F294" s="25" t="e">
        <f t="shared" si="17"/>
        <v>#VALUE!</v>
      </c>
      <c r="G294" s="25" t="str">
        <f t="shared" si="18"/>
        <v>111111111111111111111111111111</v>
      </c>
      <c r="H294" s="25" t="e">
        <f t="shared" si="19"/>
        <v>#VALUE!</v>
      </c>
    </row>
    <row r="295" spans="1:8" x14ac:dyDescent="0.2">
      <c r="A295" s="37"/>
      <c r="B295" s="37"/>
      <c r="C295" s="37"/>
      <c r="D295" s="24">
        <f t="shared" si="16"/>
        <v>121</v>
      </c>
      <c r="E295" s="21"/>
      <c r="F295" s="25" t="e">
        <f t="shared" si="17"/>
        <v>#VALUE!</v>
      </c>
      <c r="G295" s="25" t="str">
        <f t="shared" si="18"/>
        <v>111111111111111111111111111111</v>
      </c>
      <c r="H295" s="25" t="e">
        <f t="shared" si="19"/>
        <v>#VALUE!</v>
      </c>
    </row>
    <row r="296" spans="1:8" x14ac:dyDescent="0.2">
      <c r="A296" s="37"/>
      <c r="B296" s="37"/>
      <c r="C296" s="37"/>
      <c r="D296" s="24">
        <f t="shared" si="16"/>
        <v>122</v>
      </c>
      <c r="E296" s="21"/>
      <c r="F296" s="25" t="e">
        <f t="shared" si="17"/>
        <v>#VALUE!</v>
      </c>
      <c r="G296" s="25" t="str">
        <f t="shared" si="18"/>
        <v>111111111111111111111111111111</v>
      </c>
      <c r="H296" s="25" t="e">
        <f t="shared" si="19"/>
        <v>#VALUE!</v>
      </c>
    </row>
    <row r="297" spans="1:8" x14ac:dyDescent="0.2">
      <c r="A297" s="37"/>
      <c r="B297" s="37"/>
      <c r="C297" s="37"/>
      <c r="D297" s="24">
        <f t="shared" si="16"/>
        <v>123</v>
      </c>
      <c r="E297" s="21"/>
      <c r="F297" s="25" t="e">
        <f t="shared" si="17"/>
        <v>#VALUE!</v>
      </c>
      <c r="G297" s="25" t="str">
        <f t="shared" si="18"/>
        <v>111111111111111111111111111111</v>
      </c>
      <c r="H297" s="25" t="e">
        <f t="shared" si="19"/>
        <v>#VALUE!</v>
      </c>
    </row>
    <row r="298" spans="1:8" x14ac:dyDescent="0.2">
      <c r="A298" s="37"/>
      <c r="B298" s="37"/>
      <c r="C298" s="37"/>
      <c r="D298" s="24">
        <f t="shared" si="16"/>
        <v>124</v>
      </c>
      <c r="E298" s="21"/>
      <c r="F298" s="25" t="e">
        <f t="shared" si="17"/>
        <v>#VALUE!</v>
      </c>
      <c r="G298" s="25" t="str">
        <f t="shared" si="18"/>
        <v>111111111111111111111111111111</v>
      </c>
      <c r="H298" s="25" t="e">
        <f t="shared" si="19"/>
        <v>#VALUE!</v>
      </c>
    </row>
    <row r="299" spans="1:8" x14ac:dyDescent="0.2">
      <c r="A299" s="37"/>
      <c r="B299" s="37"/>
      <c r="C299" s="37"/>
      <c r="D299" s="24">
        <f t="shared" si="16"/>
        <v>125</v>
      </c>
      <c r="E299" s="21"/>
      <c r="F299" s="25" t="e">
        <f t="shared" si="17"/>
        <v>#VALUE!</v>
      </c>
      <c r="G299" s="25" t="str">
        <f t="shared" si="18"/>
        <v>111111111111111111111111111111</v>
      </c>
      <c r="H299" s="25" t="e">
        <f t="shared" si="19"/>
        <v>#VALUE!</v>
      </c>
    </row>
    <row r="300" spans="1:8" x14ac:dyDescent="0.2">
      <c r="A300" s="37"/>
      <c r="B300" s="37"/>
      <c r="C300" s="37"/>
      <c r="D300" s="24">
        <f t="shared" si="16"/>
        <v>126</v>
      </c>
      <c r="E300" s="21"/>
      <c r="F300" s="25" t="e">
        <f t="shared" si="17"/>
        <v>#VALUE!</v>
      </c>
      <c r="G300" s="25" t="str">
        <f t="shared" si="18"/>
        <v>111111111111111111111111111111</v>
      </c>
      <c r="H300" s="25" t="e">
        <f t="shared" si="19"/>
        <v>#VALUE!</v>
      </c>
    </row>
    <row r="301" spans="1:8" x14ac:dyDescent="0.2">
      <c r="A301" s="37"/>
      <c r="B301" s="37"/>
      <c r="C301" s="37"/>
      <c r="D301" s="24">
        <f t="shared" si="16"/>
        <v>127</v>
      </c>
      <c r="E301" s="21"/>
      <c r="F301" s="25" t="e">
        <f t="shared" si="17"/>
        <v>#VALUE!</v>
      </c>
      <c r="G301" s="25" t="str">
        <f t="shared" si="18"/>
        <v>111111111111111111111111111111</v>
      </c>
      <c r="H301" s="25" t="e">
        <f t="shared" si="19"/>
        <v>#VALUE!</v>
      </c>
    </row>
    <row r="302" spans="1:8" x14ac:dyDescent="0.2">
      <c r="A302" s="37"/>
      <c r="B302" s="37"/>
      <c r="C302" s="37"/>
      <c r="D302" s="24">
        <f t="shared" si="16"/>
        <v>128</v>
      </c>
      <c r="E302" s="21"/>
      <c r="F302" s="25" t="e">
        <f t="shared" si="17"/>
        <v>#VALUE!</v>
      </c>
      <c r="G302" s="25" t="str">
        <f t="shared" si="18"/>
        <v>111111111111111111111111111111</v>
      </c>
      <c r="H302" s="25" t="e">
        <f t="shared" si="19"/>
        <v>#VALUE!</v>
      </c>
    </row>
    <row r="303" spans="1:8" x14ac:dyDescent="0.2">
      <c r="A303" s="37"/>
      <c r="B303" s="37"/>
      <c r="C303" s="37"/>
      <c r="D303" s="24">
        <f t="shared" si="16"/>
        <v>129</v>
      </c>
      <c r="E303" s="21"/>
      <c r="F303" s="25" t="e">
        <f t="shared" si="17"/>
        <v>#VALUE!</v>
      </c>
      <c r="G303" s="25" t="str">
        <f t="shared" si="18"/>
        <v>111111111111111111111111111111</v>
      </c>
      <c r="H303" s="25" t="e">
        <f t="shared" si="19"/>
        <v>#VALUE!</v>
      </c>
    </row>
    <row r="304" spans="1:8" x14ac:dyDescent="0.2">
      <c r="A304" s="37"/>
      <c r="B304" s="37"/>
      <c r="C304" s="37"/>
      <c r="D304" s="24">
        <f t="shared" si="16"/>
        <v>130</v>
      </c>
      <c r="E304" s="21"/>
      <c r="F304" s="25" t="e">
        <f t="shared" si="17"/>
        <v>#VALUE!</v>
      </c>
      <c r="G304" s="25" t="str">
        <f t="shared" si="18"/>
        <v>111111111111111111111111111111</v>
      </c>
      <c r="H304" s="25" t="e">
        <f t="shared" si="19"/>
        <v>#VALUE!</v>
      </c>
    </row>
    <row r="305" spans="1:8" x14ac:dyDescent="0.2">
      <c r="A305" s="37"/>
      <c r="B305" s="37"/>
      <c r="C305" s="37"/>
      <c r="D305" s="24">
        <f t="shared" si="16"/>
        <v>131</v>
      </c>
      <c r="E305" s="21"/>
      <c r="F305" s="25" t="e">
        <f t="shared" si="17"/>
        <v>#VALUE!</v>
      </c>
      <c r="G305" s="25" t="str">
        <f t="shared" si="18"/>
        <v>111111111111111111111111111111</v>
      </c>
      <c r="H305" s="25" t="e">
        <f t="shared" si="19"/>
        <v>#VALUE!</v>
      </c>
    </row>
    <row r="306" spans="1:8" x14ac:dyDescent="0.2">
      <c r="A306" s="37"/>
      <c r="B306" s="37"/>
      <c r="C306" s="37"/>
      <c r="D306" s="24">
        <f t="shared" si="16"/>
        <v>132</v>
      </c>
      <c r="E306" s="21"/>
      <c r="F306" s="25" t="e">
        <f t="shared" si="17"/>
        <v>#VALUE!</v>
      </c>
      <c r="G306" s="25" t="str">
        <f t="shared" si="18"/>
        <v>111111111111111111111111111111</v>
      </c>
      <c r="H306" s="25" t="e">
        <f t="shared" si="19"/>
        <v>#VALUE!</v>
      </c>
    </row>
    <row r="307" spans="1:8" s="39" customFormat="1" x14ac:dyDescent="0.2">
      <c r="A307" s="38"/>
      <c r="B307" s="38"/>
      <c r="C307" s="38"/>
      <c r="D307" s="38"/>
      <c r="E307" s="22"/>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20"/>
  <sheetViews>
    <sheetView zoomScale="120" zoomScaleNormal="120" zoomScalePageLayoutView="120" workbookViewId="0">
      <pane ySplit="10" topLeftCell="A11" activePane="bottomLeft" state="frozen"/>
      <selection pane="bottomLeft" activeCell="A5" sqref="A5"/>
    </sheetView>
  </sheetViews>
  <sheetFormatPr baseColWidth="10" defaultRowHeight="16" x14ac:dyDescent="0.2"/>
  <cols>
    <col min="1" max="1" width="9" style="1" bestFit="1" customWidth="1"/>
    <col min="2" max="2" width="22.5" bestFit="1" customWidth="1"/>
    <col min="3" max="3" width="10" bestFit="1" customWidth="1"/>
    <col min="4" max="4" width="8.33203125" customWidth="1"/>
    <col min="6" max="6" width="26" customWidth="1"/>
    <col min="8" max="8" width="8.33203125" customWidth="1"/>
    <col min="9" max="9" width="9.1640625" bestFit="1" customWidth="1"/>
    <col min="10" max="10" width="23.5" bestFit="1" customWidth="1"/>
    <col min="11" max="11" width="8.6640625" bestFit="1" customWidth="1"/>
  </cols>
  <sheetData>
    <row r="1" spans="1:11" ht="17" thickBot="1" x14ac:dyDescent="0.25">
      <c r="A1" s="4" t="s">
        <v>586</v>
      </c>
    </row>
    <row r="2" spans="1:11" x14ac:dyDescent="0.2">
      <c r="A2" t="s">
        <v>579</v>
      </c>
      <c r="F2" s="4"/>
      <c r="I2" s="5" t="s">
        <v>506</v>
      </c>
      <c r="J2" s="6"/>
      <c r="K2" s="7"/>
    </row>
    <row r="3" spans="1:11" x14ac:dyDescent="0.2">
      <c r="A3" t="s">
        <v>580</v>
      </c>
      <c r="D3" s="4"/>
      <c r="G3" s="4"/>
      <c r="I3" s="8" t="s">
        <v>507</v>
      </c>
      <c r="J3" s="15"/>
      <c r="K3" s="9"/>
    </row>
    <row r="4" spans="1:11" x14ac:dyDescent="0.2">
      <c r="A4" t="s">
        <v>587</v>
      </c>
      <c r="D4" s="4"/>
      <c r="G4" s="4"/>
      <c r="I4" s="8" t="s">
        <v>532</v>
      </c>
      <c r="J4" s="15"/>
      <c r="K4" s="9"/>
    </row>
    <row r="5" spans="1:11" ht="17" thickBot="1" x14ac:dyDescent="0.25">
      <c r="A5" t="s">
        <v>581</v>
      </c>
      <c r="D5" s="4"/>
      <c r="G5" s="4"/>
      <c r="I5" s="16" t="s">
        <v>578</v>
      </c>
      <c r="J5" s="10"/>
      <c r="K5" s="11"/>
    </row>
    <row r="6" spans="1:11" x14ac:dyDescent="0.2">
      <c r="A6" t="s">
        <v>577</v>
      </c>
      <c r="D6" s="4"/>
      <c r="G6" s="4"/>
      <c r="I6" s="15"/>
      <c r="J6" s="15"/>
      <c r="K6" s="15"/>
    </row>
    <row r="7" spans="1:11" x14ac:dyDescent="0.2">
      <c r="A7" t="s">
        <v>500</v>
      </c>
      <c r="C7" s="3" t="s">
        <v>473</v>
      </c>
      <c r="I7" s="15"/>
      <c r="J7" s="15"/>
      <c r="K7" s="15"/>
    </row>
    <row r="8" spans="1:11" x14ac:dyDescent="0.2">
      <c r="A8"/>
      <c r="C8" s="3"/>
    </row>
    <row r="9" spans="1:11" s="2" customFormat="1" x14ac:dyDescent="0.2">
      <c r="A9" s="2" t="s">
        <v>512</v>
      </c>
      <c r="E9" s="2" t="s">
        <v>513</v>
      </c>
      <c r="I9" s="2" t="s">
        <v>514</v>
      </c>
    </row>
    <row r="10" spans="1:11" s="2" customFormat="1" x14ac:dyDescent="0.2">
      <c r="A10" s="2" t="s">
        <v>515</v>
      </c>
      <c r="B10" s="2" t="s">
        <v>14</v>
      </c>
      <c r="C10" s="2" t="s">
        <v>11</v>
      </c>
      <c r="E10" s="2" t="s">
        <v>516</v>
      </c>
      <c r="F10" s="2" t="s">
        <v>14</v>
      </c>
      <c r="G10" s="2" t="s">
        <v>11</v>
      </c>
      <c r="I10" s="2" t="s">
        <v>464</v>
      </c>
      <c r="J10" s="2" t="s">
        <v>14</v>
      </c>
      <c r="K10" s="2" t="s">
        <v>11</v>
      </c>
    </row>
    <row r="11" spans="1:11" x14ac:dyDescent="0.2">
      <c r="A11" s="12" t="s">
        <v>320</v>
      </c>
      <c r="B11" s="13" t="s">
        <v>322</v>
      </c>
      <c r="C11" s="13" t="s">
        <v>321</v>
      </c>
      <c r="E11" s="12" t="s">
        <v>82</v>
      </c>
      <c r="F11" s="13" t="s">
        <v>84</v>
      </c>
      <c r="G11" s="13" t="s">
        <v>83</v>
      </c>
      <c r="I11" s="12" t="s">
        <v>15</v>
      </c>
      <c r="J11" s="13" t="s">
        <v>17</v>
      </c>
      <c r="K11" s="13" t="s">
        <v>16</v>
      </c>
    </row>
    <row r="12" spans="1:11" x14ac:dyDescent="0.2">
      <c r="A12" s="12" t="s">
        <v>323</v>
      </c>
      <c r="B12" s="13" t="s">
        <v>325</v>
      </c>
      <c r="C12" s="13" t="s">
        <v>324</v>
      </c>
      <c r="E12" s="12" t="s">
        <v>63</v>
      </c>
      <c r="F12" s="13" t="s">
        <v>64</v>
      </c>
      <c r="G12" s="13" t="s">
        <v>12</v>
      </c>
      <c r="I12" s="12" t="s">
        <v>33</v>
      </c>
      <c r="J12" s="13" t="s">
        <v>35</v>
      </c>
      <c r="K12" s="13" t="s">
        <v>34</v>
      </c>
    </row>
    <row r="13" spans="1:11" x14ac:dyDescent="0.2">
      <c r="A13" s="12" t="s">
        <v>326</v>
      </c>
      <c r="B13" s="13" t="s">
        <v>328</v>
      </c>
      <c r="C13" s="13" t="s">
        <v>327</v>
      </c>
      <c r="E13" s="12" t="s">
        <v>65</v>
      </c>
      <c r="F13" s="13" t="s">
        <v>66</v>
      </c>
      <c r="G13" s="13" t="s">
        <v>13</v>
      </c>
      <c r="I13" s="12" t="s">
        <v>36</v>
      </c>
      <c r="J13" s="13" t="s">
        <v>38</v>
      </c>
      <c r="K13" s="13" t="s">
        <v>37</v>
      </c>
    </row>
    <row r="14" spans="1:11" x14ac:dyDescent="0.2">
      <c r="A14" s="12" t="s">
        <v>329</v>
      </c>
      <c r="B14" s="13" t="s">
        <v>331</v>
      </c>
      <c r="C14" s="13" t="s">
        <v>330</v>
      </c>
      <c r="E14" s="12" t="s">
        <v>91</v>
      </c>
      <c r="F14" s="13" t="s">
        <v>93</v>
      </c>
      <c r="G14" s="13" t="s">
        <v>92</v>
      </c>
      <c r="I14" s="12" t="s">
        <v>51</v>
      </c>
      <c r="J14" s="13" t="s">
        <v>53</v>
      </c>
      <c r="K14" s="13" t="s">
        <v>52</v>
      </c>
    </row>
    <row r="15" spans="1:11" x14ac:dyDescent="0.2">
      <c r="A15" s="12" t="s">
        <v>332</v>
      </c>
      <c r="B15" s="13" t="s">
        <v>334</v>
      </c>
      <c r="C15" s="13" t="s">
        <v>333</v>
      </c>
      <c r="E15" s="12" t="s">
        <v>94</v>
      </c>
      <c r="F15" s="13" t="s">
        <v>96</v>
      </c>
      <c r="G15" s="13" t="s">
        <v>95</v>
      </c>
      <c r="I15" s="12" t="s">
        <v>67</v>
      </c>
      <c r="J15" s="13" t="s">
        <v>69</v>
      </c>
      <c r="K15" s="13" t="s">
        <v>68</v>
      </c>
    </row>
    <row r="16" spans="1:11" x14ac:dyDescent="0.2">
      <c r="A16" s="12" t="s">
        <v>335</v>
      </c>
      <c r="B16" s="13" t="s">
        <v>337</v>
      </c>
      <c r="C16" s="13" t="s">
        <v>336</v>
      </c>
      <c r="E16" s="12" t="s">
        <v>97</v>
      </c>
      <c r="F16" s="13" t="s">
        <v>99</v>
      </c>
      <c r="G16" s="13" t="s">
        <v>98</v>
      </c>
      <c r="I16" s="12" t="s">
        <v>73</v>
      </c>
      <c r="J16" s="13" t="s">
        <v>75</v>
      </c>
      <c r="K16" s="13" t="s">
        <v>74</v>
      </c>
    </row>
    <row r="17" spans="1:11" x14ac:dyDescent="0.2">
      <c r="A17" s="12" t="s">
        <v>338</v>
      </c>
      <c r="B17" s="13" t="s">
        <v>340</v>
      </c>
      <c r="C17" s="13" t="s">
        <v>339</v>
      </c>
      <c r="E17" s="12" t="s">
        <v>365</v>
      </c>
      <c r="F17" s="13" t="s">
        <v>367</v>
      </c>
      <c r="G17" s="13" t="s">
        <v>366</v>
      </c>
      <c r="I17" s="12" t="s">
        <v>79</v>
      </c>
      <c r="J17" s="13" t="s">
        <v>81</v>
      </c>
      <c r="K17" s="13" t="s">
        <v>80</v>
      </c>
    </row>
    <row r="18" spans="1:11" x14ac:dyDescent="0.2">
      <c r="A18" s="12" t="s">
        <v>341</v>
      </c>
      <c r="B18" s="13" t="s">
        <v>343</v>
      </c>
      <c r="C18" s="13" t="s">
        <v>342</v>
      </c>
      <c r="E18" s="12" t="s">
        <v>57</v>
      </c>
      <c r="F18" s="13" t="s">
        <v>59</v>
      </c>
      <c r="G18" s="13" t="s">
        <v>58</v>
      </c>
      <c r="I18" s="12" t="s">
        <v>100</v>
      </c>
      <c r="J18" s="13" t="s">
        <v>102</v>
      </c>
      <c r="K18" s="13" t="s">
        <v>101</v>
      </c>
    </row>
    <row r="19" spans="1:11" x14ac:dyDescent="0.2">
      <c r="A19" s="12" t="s">
        <v>344</v>
      </c>
      <c r="B19" s="13" t="s">
        <v>346</v>
      </c>
      <c r="C19" s="13" t="s">
        <v>345</v>
      </c>
      <c r="E19" s="12" t="s">
        <v>60</v>
      </c>
      <c r="F19" s="13" t="s">
        <v>62</v>
      </c>
      <c r="G19" s="13" t="s">
        <v>61</v>
      </c>
      <c r="I19" s="12" t="s">
        <v>295</v>
      </c>
      <c r="J19" s="13" t="s">
        <v>297</v>
      </c>
      <c r="K19" s="13" t="s">
        <v>296</v>
      </c>
    </row>
    <row r="20" spans="1:11" x14ac:dyDescent="0.2">
      <c r="A20" s="12" t="s">
        <v>347</v>
      </c>
      <c r="B20" s="13" t="s">
        <v>349</v>
      </c>
      <c r="C20" s="13" t="s">
        <v>348</v>
      </c>
      <c r="E20" s="12" t="s">
        <v>172</v>
      </c>
      <c r="F20" s="13" t="s">
        <v>174</v>
      </c>
      <c r="G20" s="13" t="s">
        <v>173</v>
      </c>
      <c r="I20" s="12" t="s">
        <v>298</v>
      </c>
      <c r="J20" s="13" t="s">
        <v>300</v>
      </c>
      <c r="K20" s="13" t="s">
        <v>299</v>
      </c>
    </row>
    <row r="21" spans="1:11" x14ac:dyDescent="0.2">
      <c r="A21" s="12" t="s">
        <v>350</v>
      </c>
      <c r="B21" s="13" t="s">
        <v>352</v>
      </c>
      <c r="C21" s="13" t="s">
        <v>351</v>
      </c>
      <c r="E21" s="12" t="s">
        <v>268</v>
      </c>
      <c r="F21" s="13" t="s">
        <v>270</v>
      </c>
      <c r="G21" s="13" t="s">
        <v>269</v>
      </c>
      <c r="I21" s="12" t="s">
        <v>311</v>
      </c>
      <c r="J21" s="13" t="s">
        <v>313</v>
      </c>
      <c r="K21" s="13" t="s">
        <v>312</v>
      </c>
    </row>
    <row r="22" spans="1:11" x14ac:dyDescent="0.2">
      <c r="A22" s="12" t="s">
        <v>353</v>
      </c>
      <c r="B22" s="13" t="s">
        <v>355</v>
      </c>
      <c r="C22" s="13" t="s">
        <v>354</v>
      </c>
      <c r="E22" s="12" t="s">
        <v>57</v>
      </c>
      <c r="F22" s="13" t="s">
        <v>301</v>
      </c>
      <c r="G22" s="13" t="s">
        <v>58</v>
      </c>
      <c r="I22" s="12" t="s">
        <v>18</v>
      </c>
      <c r="J22" s="13" t="s">
        <v>20</v>
      </c>
      <c r="K22" s="13" t="s">
        <v>19</v>
      </c>
    </row>
    <row r="23" spans="1:11" x14ac:dyDescent="0.2">
      <c r="A23" s="12" t="s">
        <v>356</v>
      </c>
      <c r="B23" s="13" t="s">
        <v>358</v>
      </c>
      <c r="C23" s="13" t="s">
        <v>357</v>
      </c>
      <c r="E23" s="12" t="s">
        <v>302</v>
      </c>
      <c r="F23" s="13" t="s">
        <v>304</v>
      </c>
      <c r="G23" s="13" t="s">
        <v>303</v>
      </c>
      <c r="I23" s="12" t="s">
        <v>21</v>
      </c>
      <c r="J23" s="13" t="s">
        <v>23</v>
      </c>
      <c r="K23" s="13" t="s">
        <v>22</v>
      </c>
    </row>
    <row r="24" spans="1:11" x14ac:dyDescent="0.2">
      <c r="A24" s="12" t="s">
        <v>359</v>
      </c>
      <c r="B24" s="13" t="s">
        <v>361</v>
      </c>
      <c r="C24" s="13" t="s">
        <v>360</v>
      </c>
      <c r="E24" s="12" t="s">
        <v>474</v>
      </c>
      <c r="F24" s="13" t="s">
        <v>475</v>
      </c>
      <c r="G24" s="13" t="s">
        <v>476</v>
      </c>
      <c r="I24" s="12" t="s">
        <v>24</v>
      </c>
      <c r="J24" s="13" t="s">
        <v>26</v>
      </c>
      <c r="K24" s="13" t="s">
        <v>25</v>
      </c>
    </row>
    <row r="25" spans="1:11" x14ac:dyDescent="0.2">
      <c r="A25" s="12" t="s">
        <v>362</v>
      </c>
      <c r="B25" s="13" t="s">
        <v>364</v>
      </c>
      <c r="C25" s="13" t="s">
        <v>363</v>
      </c>
      <c r="E25" s="1" t="s">
        <v>477</v>
      </c>
      <c r="F25" s="13" t="s">
        <v>478</v>
      </c>
      <c r="G25" t="s">
        <v>479</v>
      </c>
      <c r="I25" s="12" t="s">
        <v>27</v>
      </c>
      <c r="J25" s="13" t="s">
        <v>29</v>
      </c>
      <c r="K25" s="13" t="s">
        <v>28</v>
      </c>
    </row>
    <row r="26" spans="1:11" x14ac:dyDescent="0.2">
      <c r="A26" s="12" t="s">
        <v>365</v>
      </c>
      <c r="B26" s="13" t="s">
        <v>367</v>
      </c>
      <c r="C26" s="13" t="s">
        <v>366</v>
      </c>
      <c r="E26" s="1" t="s">
        <v>480</v>
      </c>
      <c r="F26" s="13" t="s">
        <v>481</v>
      </c>
      <c r="G26" s="13" t="s">
        <v>482</v>
      </c>
      <c r="I26" s="12" t="s">
        <v>54</v>
      </c>
      <c r="J26" s="13" t="s">
        <v>56</v>
      </c>
      <c r="K26" s="13" t="s">
        <v>55</v>
      </c>
    </row>
    <row r="27" spans="1:11" x14ac:dyDescent="0.2">
      <c r="A27" s="12" t="s">
        <v>368</v>
      </c>
      <c r="B27" s="13" t="s">
        <v>370</v>
      </c>
      <c r="C27" s="13" t="s">
        <v>369</v>
      </c>
      <c r="E27" s="1" t="s">
        <v>483</v>
      </c>
      <c r="F27" s="13" t="s">
        <v>484</v>
      </c>
      <c r="G27" t="s">
        <v>485</v>
      </c>
      <c r="I27" s="12" t="s">
        <v>39</v>
      </c>
      <c r="J27" s="13" t="s">
        <v>41</v>
      </c>
      <c r="K27" s="13" t="s">
        <v>40</v>
      </c>
    </row>
    <row r="28" spans="1:11" x14ac:dyDescent="0.2">
      <c r="A28" s="12" t="s">
        <v>371</v>
      </c>
      <c r="B28" s="13" t="s">
        <v>373</v>
      </c>
      <c r="C28" s="13" t="s">
        <v>372</v>
      </c>
      <c r="E28" s="1" t="s">
        <v>486</v>
      </c>
      <c r="F28" s="13" t="s">
        <v>487</v>
      </c>
      <c r="G28" t="s">
        <v>488</v>
      </c>
      <c r="I28" s="12" t="s">
        <v>30</v>
      </c>
      <c r="J28" s="13" t="s">
        <v>32</v>
      </c>
      <c r="K28" s="13" t="s">
        <v>31</v>
      </c>
    </row>
    <row r="29" spans="1:11" x14ac:dyDescent="0.2">
      <c r="A29" s="12" t="s">
        <v>374</v>
      </c>
      <c r="B29" s="13" t="s">
        <v>376</v>
      </c>
      <c r="C29" s="13" t="s">
        <v>375</v>
      </c>
      <c r="E29" s="1" t="s">
        <v>525</v>
      </c>
      <c r="F29" s="13" t="s">
        <v>523</v>
      </c>
      <c r="G29" t="s">
        <v>524</v>
      </c>
      <c r="I29" s="12" t="s">
        <v>42</v>
      </c>
      <c r="J29" s="13" t="s">
        <v>44</v>
      </c>
      <c r="K29" s="13" t="s">
        <v>43</v>
      </c>
    </row>
    <row r="30" spans="1:11" x14ac:dyDescent="0.2">
      <c r="A30" s="12" t="s">
        <v>377</v>
      </c>
      <c r="B30" s="13" t="s">
        <v>379</v>
      </c>
      <c r="C30" s="13" t="s">
        <v>378</v>
      </c>
      <c r="E30" s="1" t="s">
        <v>490</v>
      </c>
      <c r="F30" s="13" t="s">
        <v>491</v>
      </c>
      <c r="G30" t="s">
        <v>492</v>
      </c>
      <c r="I30" s="12" t="s">
        <v>85</v>
      </c>
      <c r="J30" s="13" t="s">
        <v>87</v>
      </c>
      <c r="K30" s="13" t="s">
        <v>86</v>
      </c>
    </row>
    <row r="31" spans="1:11" x14ac:dyDescent="0.2">
      <c r="A31" s="12" t="s">
        <v>380</v>
      </c>
      <c r="B31" s="13" t="s">
        <v>382</v>
      </c>
      <c r="C31" s="13" t="s">
        <v>381</v>
      </c>
      <c r="E31" s="1" t="s">
        <v>530</v>
      </c>
      <c r="F31" s="13" t="s">
        <v>526</v>
      </c>
      <c r="G31" t="s">
        <v>528</v>
      </c>
    </row>
    <row r="32" spans="1:11" x14ac:dyDescent="0.2">
      <c r="A32" s="12" t="s">
        <v>383</v>
      </c>
      <c r="B32" s="13" t="s">
        <v>385</v>
      </c>
      <c r="C32" s="13" t="s">
        <v>384</v>
      </c>
      <c r="E32" s="1" t="s">
        <v>531</v>
      </c>
      <c r="F32" s="13" t="s">
        <v>527</v>
      </c>
      <c r="G32" t="s">
        <v>529</v>
      </c>
    </row>
    <row r="33" spans="1:7" x14ac:dyDescent="0.2">
      <c r="A33" s="12" t="s">
        <v>386</v>
      </c>
      <c r="B33" s="13" t="s">
        <v>388</v>
      </c>
      <c r="C33" s="13" t="s">
        <v>387</v>
      </c>
      <c r="E33" s="1" t="s">
        <v>493</v>
      </c>
      <c r="F33" s="13" t="s">
        <v>504</v>
      </c>
      <c r="G33" t="s">
        <v>494</v>
      </c>
    </row>
    <row r="34" spans="1:7" x14ac:dyDescent="0.2">
      <c r="A34" s="12" t="s">
        <v>389</v>
      </c>
      <c r="B34" s="13" t="s">
        <v>391</v>
      </c>
      <c r="C34" s="13" t="s">
        <v>390</v>
      </c>
      <c r="E34" s="1" t="s">
        <v>495</v>
      </c>
      <c r="F34" s="13" t="s">
        <v>505</v>
      </c>
      <c r="G34" t="s">
        <v>496</v>
      </c>
    </row>
    <row r="35" spans="1:7" x14ac:dyDescent="0.2">
      <c r="A35" s="12" t="s">
        <v>392</v>
      </c>
      <c r="B35" s="13" t="s">
        <v>394</v>
      </c>
      <c r="C35" s="13" t="s">
        <v>393</v>
      </c>
      <c r="E35" s="1" t="s">
        <v>497</v>
      </c>
      <c r="F35" s="14" t="s">
        <v>498</v>
      </c>
      <c r="G35" t="s">
        <v>499</v>
      </c>
    </row>
    <row r="36" spans="1:7" x14ac:dyDescent="0.2">
      <c r="A36" s="12" t="s">
        <v>395</v>
      </c>
      <c r="B36" s="13" t="s">
        <v>397</v>
      </c>
      <c r="C36" s="13" t="s">
        <v>396</v>
      </c>
      <c r="E36" s="12" t="s">
        <v>320</v>
      </c>
      <c r="F36" s="13" t="s">
        <v>322</v>
      </c>
      <c r="G36" s="13" t="s">
        <v>321</v>
      </c>
    </row>
    <row r="37" spans="1:7" x14ac:dyDescent="0.2">
      <c r="A37" s="12" t="s">
        <v>398</v>
      </c>
      <c r="B37" s="13" t="s">
        <v>400</v>
      </c>
      <c r="C37" s="13" t="s">
        <v>399</v>
      </c>
      <c r="E37" s="12" t="s">
        <v>323</v>
      </c>
      <c r="F37" s="13" t="s">
        <v>325</v>
      </c>
      <c r="G37" s="13" t="s">
        <v>324</v>
      </c>
    </row>
    <row r="38" spans="1:7" x14ac:dyDescent="0.2">
      <c r="A38" s="12" t="s">
        <v>401</v>
      </c>
      <c r="B38" s="13" t="s">
        <v>403</v>
      </c>
      <c r="C38" s="13" t="s">
        <v>402</v>
      </c>
      <c r="E38" s="12" t="s">
        <v>341</v>
      </c>
      <c r="F38" s="13" t="s">
        <v>343</v>
      </c>
      <c r="G38" s="13" t="s">
        <v>342</v>
      </c>
    </row>
    <row r="39" spans="1:7" x14ac:dyDescent="0.2">
      <c r="A39" s="12" t="s">
        <v>404</v>
      </c>
      <c r="B39" s="13" t="s">
        <v>406</v>
      </c>
      <c r="C39" s="13" t="s">
        <v>405</v>
      </c>
      <c r="E39" s="12" t="s">
        <v>350</v>
      </c>
      <c r="F39" s="13" t="s">
        <v>352</v>
      </c>
      <c r="G39" s="13" t="s">
        <v>351</v>
      </c>
    </row>
    <row r="40" spans="1:7" x14ac:dyDescent="0.2">
      <c r="A40" s="12" t="s">
        <v>407</v>
      </c>
      <c r="B40" s="13" t="s">
        <v>409</v>
      </c>
      <c r="C40" s="13" t="s">
        <v>408</v>
      </c>
      <c r="E40" s="12" t="s">
        <v>48</v>
      </c>
      <c r="F40" s="13" t="s">
        <v>50</v>
      </c>
      <c r="G40" s="13" t="s">
        <v>49</v>
      </c>
    </row>
    <row r="41" spans="1:7" x14ac:dyDescent="0.2">
      <c r="A41" s="12" t="s">
        <v>410</v>
      </c>
      <c r="B41" s="13" t="s">
        <v>412</v>
      </c>
      <c r="C41" s="13" t="s">
        <v>411</v>
      </c>
      <c r="E41" s="12" t="s">
        <v>305</v>
      </c>
      <c r="F41" s="13" t="s">
        <v>307</v>
      </c>
      <c r="G41" s="13" t="s">
        <v>306</v>
      </c>
    </row>
    <row r="42" spans="1:7" x14ac:dyDescent="0.2">
      <c r="A42" s="12" t="s">
        <v>413</v>
      </c>
      <c r="B42" s="13" t="s">
        <v>415</v>
      </c>
      <c r="C42" s="13" t="s">
        <v>414</v>
      </c>
      <c r="E42" s="12" t="s">
        <v>308</v>
      </c>
      <c r="F42" s="13" t="s">
        <v>310</v>
      </c>
      <c r="G42" s="13" t="s">
        <v>309</v>
      </c>
    </row>
    <row r="43" spans="1:7" x14ac:dyDescent="0.2">
      <c r="A43" s="12" t="s">
        <v>416</v>
      </c>
      <c r="B43" s="13" t="s">
        <v>418</v>
      </c>
      <c r="C43" s="13" t="s">
        <v>417</v>
      </c>
      <c r="E43" s="12" t="s">
        <v>76</v>
      </c>
      <c r="F43" s="13" t="s">
        <v>78</v>
      </c>
      <c r="G43" s="13" t="s">
        <v>77</v>
      </c>
    </row>
    <row r="44" spans="1:7" x14ac:dyDescent="0.2">
      <c r="A44" s="12" t="s">
        <v>419</v>
      </c>
      <c r="B44" s="13" t="s">
        <v>421</v>
      </c>
      <c r="C44" s="13" t="s">
        <v>420</v>
      </c>
      <c r="E44" s="12" t="s">
        <v>314</v>
      </c>
      <c r="F44" s="13" t="s">
        <v>503</v>
      </c>
      <c r="G44" s="13" t="s">
        <v>315</v>
      </c>
    </row>
    <row r="45" spans="1:7" x14ac:dyDescent="0.2">
      <c r="A45" s="12" t="s">
        <v>422</v>
      </c>
      <c r="B45" s="13" t="s">
        <v>424</v>
      </c>
      <c r="C45" s="13" t="s">
        <v>423</v>
      </c>
      <c r="E45" s="12" t="s">
        <v>70</v>
      </c>
      <c r="F45" s="13" t="s">
        <v>72</v>
      </c>
      <c r="G45" s="13" t="s">
        <v>71</v>
      </c>
    </row>
    <row r="46" spans="1:7" x14ac:dyDescent="0.2">
      <c r="A46" s="12" t="s">
        <v>425</v>
      </c>
      <c r="B46" s="13" t="s">
        <v>427</v>
      </c>
      <c r="C46" s="13" t="s">
        <v>426</v>
      </c>
      <c r="E46" s="12" t="s">
        <v>316</v>
      </c>
      <c r="F46" s="13" t="s">
        <v>501</v>
      </c>
      <c r="G46" s="13" t="s">
        <v>317</v>
      </c>
    </row>
    <row r="47" spans="1:7" x14ac:dyDescent="0.2">
      <c r="A47" s="12" t="s">
        <v>428</v>
      </c>
      <c r="B47" s="13" t="s">
        <v>430</v>
      </c>
      <c r="C47" s="13" t="s">
        <v>429</v>
      </c>
      <c r="E47" s="12" t="s">
        <v>318</v>
      </c>
      <c r="F47" s="13" t="s">
        <v>502</v>
      </c>
      <c r="G47" s="13" t="s">
        <v>319</v>
      </c>
    </row>
    <row r="48" spans="1:7" x14ac:dyDescent="0.2">
      <c r="A48" s="12" t="s">
        <v>431</v>
      </c>
      <c r="B48" s="13" t="s">
        <v>433</v>
      </c>
      <c r="C48" s="13" t="s">
        <v>432</v>
      </c>
      <c r="E48" s="12" t="s">
        <v>45</v>
      </c>
      <c r="F48" s="13" t="s">
        <v>47</v>
      </c>
      <c r="G48" s="13" t="s">
        <v>46</v>
      </c>
    </row>
    <row r="49" spans="1:7" x14ac:dyDescent="0.2">
      <c r="A49" s="12" t="s">
        <v>434</v>
      </c>
      <c r="B49" s="13" t="s">
        <v>436</v>
      </c>
      <c r="C49" s="13" t="s">
        <v>435</v>
      </c>
      <c r="E49" s="12" t="s">
        <v>88</v>
      </c>
      <c r="F49" s="13" t="s">
        <v>90</v>
      </c>
      <c r="G49" s="13" t="s">
        <v>89</v>
      </c>
    </row>
    <row r="50" spans="1:7" x14ac:dyDescent="0.2">
      <c r="A50" s="12" t="s">
        <v>437</v>
      </c>
      <c r="B50" s="13" t="s">
        <v>439</v>
      </c>
      <c r="C50" s="13" t="s">
        <v>438</v>
      </c>
      <c r="E50" s="1" t="s">
        <v>519</v>
      </c>
      <c r="F50" s="13" t="s">
        <v>517</v>
      </c>
      <c r="G50" t="s">
        <v>518</v>
      </c>
    </row>
    <row r="51" spans="1:7" x14ac:dyDescent="0.2">
      <c r="A51" s="12" t="s">
        <v>440</v>
      </c>
      <c r="B51" s="13" t="s">
        <v>442</v>
      </c>
      <c r="C51" s="13" t="s">
        <v>441</v>
      </c>
      <c r="E51" s="1" t="s">
        <v>522</v>
      </c>
      <c r="F51" s="13" t="s">
        <v>520</v>
      </c>
      <c r="G51" t="s">
        <v>521</v>
      </c>
    </row>
    <row r="52" spans="1:7" x14ac:dyDescent="0.2">
      <c r="A52" s="12" t="s">
        <v>443</v>
      </c>
      <c r="B52" s="13" t="s">
        <v>445</v>
      </c>
      <c r="C52" s="13" t="s">
        <v>444</v>
      </c>
      <c r="F52" s="13" t="s">
        <v>572</v>
      </c>
      <c r="G52" s="13" t="s">
        <v>571</v>
      </c>
    </row>
    <row r="53" spans="1:7" x14ac:dyDescent="0.2">
      <c r="A53" s="12" t="s">
        <v>446</v>
      </c>
      <c r="B53" s="13" t="s">
        <v>448</v>
      </c>
      <c r="C53" s="13" t="s">
        <v>447</v>
      </c>
      <c r="F53" s="13" t="s">
        <v>533</v>
      </c>
      <c r="G53" t="s">
        <v>534</v>
      </c>
    </row>
    <row r="54" spans="1:7" x14ac:dyDescent="0.2">
      <c r="A54" s="12" t="s">
        <v>449</v>
      </c>
      <c r="B54" s="13" t="s">
        <v>451</v>
      </c>
      <c r="C54" s="13" t="s">
        <v>450</v>
      </c>
      <c r="F54" s="13" t="s">
        <v>535</v>
      </c>
      <c r="G54" t="s">
        <v>536</v>
      </c>
    </row>
    <row r="55" spans="1:7" x14ac:dyDescent="0.2">
      <c r="A55" s="12" t="s">
        <v>452</v>
      </c>
      <c r="B55" s="13" t="s">
        <v>454</v>
      </c>
      <c r="C55" s="13" t="s">
        <v>453</v>
      </c>
      <c r="F55" s="13" t="s">
        <v>537</v>
      </c>
      <c r="G55" t="s">
        <v>538</v>
      </c>
    </row>
    <row r="56" spans="1:7" x14ac:dyDescent="0.2">
      <c r="A56" s="12" t="s">
        <v>455</v>
      </c>
      <c r="B56" s="13" t="s">
        <v>457</v>
      </c>
      <c r="C56" s="13" t="s">
        <v>456</v>
      </c>
      <c r="F56" s="13" t="s">
        <v>539</v>
      </c>
      <c r="G56" t="s">
        <v>540</v>
      </c>
    </row>
    <row r="57" spans="1:7" x14ac:dyDescent="0.2">
      <c r="A57" s="12" t="s">
        <v>458</v>
      </c>
      <c r="B57" s="13" t="s">
        <v>460</v>
      </c>
      <c r="C57" s="13" t="s">
        <v>459</v>
      </c>
      <c r="F57" s="13" t="s">
        <v>541</v>
      </c>
      <c r="G57" t="s">
        <v>542</v>
      </c>
    </row>
    <row r="58" spans="1:7" x14ac:dyDescent="0.2">
      <c r="A58" s="12" t="s">
        <v>461</v>
      </c>
      <c r="B58" s="13" t="s">
        <v>463</v>
      </c>
      <c r="C58" s="13" t="s">
        <v>462</v>
      </c>
      <c r="F58" s="13" t="s">
        <v>543</v>
      </c>
      <c r="G58" t="s">
        <v>544</v>
      </c>
    </row>
    <row r="59" spans="1:7" x14ac:dyDescent="0.2">
      <c r="A59" s="12" t="s">
        <v>103</v>
      </c>
      <c r="B59" s="13" t="s">
        <v>105</v>
      </c>
      <c r="C59" s="13" t="s">
        <v>104</v>
      </c>
      <c r="F59" s="13" t="s">
        <v>545</v>
      </c>
      <c r="G59" t="s">
        <v>546</v>
      </c>
    </row>
    <row r="60" spans="1:7" x14ac:dyDescent="0.2">
      <c r="A60" s="12" t="s">
        <v>106</v>
      </c>
      <c r="B60" s="13" t="s">
        <v>108</v>
      </c>
      <c r="C60" s="13" t="s">
        <v>107</v>
      </c>
      <c r="F60" s="13" t="s">
        <v>547</v>
      </c>
      <c r="G60" t="s">
        <v>548</v>
      </c>
    </row>
    <row r="61" spans="1:7" x14ac:dyDescent="0.2">
      <c r="A61" s="12" t="s">
        <v>109</v>
      </c>
      <c r="B61" s="13" t="s">
        <v>111</v>
      </c>
      <c r="C61" s="13" t="s">
        <v>110</v>
      </c>
      <c r="F61" s="13" t="s">
        <v>549</v>
      </c>
      <c r="G61" t="s">
        <v>550</v>
      </c>
    </row>
    <row r="62" spans="1:7" x14ac:dyDescent="0.2">
      <c r="A62" s="12" t="s">
        <v>112</v>
      </c>
      <c r="B62" s="13" t="s">
        <v>114</v>
      </c>
      <c r="C62" s="13" t="s">
        <v>113</v>
      </c>
      <c r="F62" s="13" t="s">
        <v>551</v>
      </c>
      <c r="G62" t="s">
        <v>552</v>
      </c>
    </row>
    <row r="63" spans="1:7" x14ac:dyDescent="0.2">
      <c r="A63" s="12" t="s">
        <v>115</v>
      </c>
      <c r="B63" s="13" t="s">
        <v>117</v>
      </c>
      <c r="C63" s="13" t="s">
        <v>116</v>
      </c>
      <c r="F63" s="13" t="s">
        <v>553</v>
      </c>
      <c r="G63" t="s">
        <v>554</v>
      </c>
    </row>
    <row r="64" spans="1:7" x14ac:dyDescent="0.2">
      <c r="A64" s="12" t="s">
        <v>118</v>
      </c>
      <c r="B64" s="13" t="s">
        <v>120</v>
      </c>
      <c r="C64" s="13" t="s">
        <v>119</v>
      </c>
      <c r="F64" s="13" t="s">
        <v>555</v>
      </c>
      <c r="G64" t="s">
        <v>556</v>
      </c>
    </row>
    <row r="65" spans="1:7" x14ac:dyDescent="0.2">
      <c r="A65" s="12" t="s">
        <v>121</v>
      </c>
      <c r="B65" s="13" t="s">
        <v>123</v>
      </c>
      <c r="C65" s="13" t="s">
        <v>122</v>
      </c>
      <c r="F65" s="13" t="s">
        <v>557</v>
      </c>
      <c r="G65" t="s">
        <v>558</v>
      </c>
    </row>
    <row r="66" spans="1:7" x14ac:dyDescent="0.2">
      <c r="A66" s="12" t="s">
        <v>124</v>
      </c>
      <c r="B66" s="13" t="s">
        <v>126</v>
      </c>
      <c r="C66" s="13" t="s">
        <v>125</v>
      </c>
      <c r="F66" s="13" t="s">
        <v>559</v>
      </c>
      <c r="G66" t="s">
        <v>560</v>
      </c>
    </row>
    <row r="67" spans="1:7" x14ac:dyDescent="0.2">
      <c r="A67" s="12" t="s">
        <v>127</v>
      </c>
      <c r="B67" s="13" t="s">
        <v>129</v>
      </c>
      <c r="C67" s="13" t="s">
        <v>128</v>
      </c>
      <c r="F67" s="13" t="s">
        <v>561</v>
      </c>
      <c r="G67" t="s">
        <v>562</v>
      </c>
    </row>
    <row r="68" spans="1:7" x14ac:dyDescent="0.2">
      <c r="A68" s="12" t="s">
        <v>130</v>
      </c>
      <c r="B68" s="13" t="s">
        <v>132</v>
      </c>
      <c r="C68" s="13" t="s">
        <v>131</v>
      </c>
      <c r="F68" s="13" t="s">
        <v>563</v>
      </c>
      <c r="G68" t="s">
        <v>564</v>
      </c>
    </row>
    <row r="69" spans="1:7" x14ac:dyDescent="0.2">
      <c r="A69" s="12" t="s">
        <v>133</v>
      </c>
      <c r="B69" s="13" t="s">
        <v>135</v>
      </c>
      <c r="C69" s="13" t="s">
        <v>134</v>
      </c>
      <c r="F69" s="13" t="s">
        <v>565</v>
      </c>
      <c r="G69" t="s">
        <v>566</v>
      </c>
    </row>
    <row r="70" spans="1:7" x14ac:dyDescent="0.2">
      <c r="A70" s="12" t="s">
        <v>136</v>
      </c>
      <c r="B70" s="13" t="s">
        <v>138</v>
      </c>
      <c r="C70" s="13" t="s">
        <v>137</v>
      </c>
      <c r="F70" s="13" t="s">
        <v>567</v>
      </c>
      <c r="G70" t="s">
        <v>568</v>
      </c>
    </row>
    <row r="71" spans="1:7" x14ac:dyDescent="0.2">
      <c r="A71" s="12" t="s">
        <v>139</v>
      </c>
      <c r="B71" s="13" t="s">
        <v>141</v>
      </c>
      <c r="C71" s="13" t="s">
        <v>140</v>
      </c>
      <c r="F71" s="13" t="s">
        <v>569</v>
      </c>
      <c r="G71" t="s">
        <v>570</v>
      </c>
    </row>
    <row r="72" spans="1:7" x14ac:dyDescent="0.2">
      <c r="A72" s="12" t="s">
        <v>142</v>
      </c>
      <c r="B72" s="13" t="s">
        <v>144</v>
      </c>
      <c r="C72" s="13" t="s">
        <v>143</v>
      </c>
    </row>
    <row r="73" spans="1:7" x14ac:dyDescent="0.2">
      <c r="A73" s="12" t="s">
        <v>145</v>
      </c>
      <c r="B73" s="13" t="s">
        <v>147</v>
      </c>
      <c r="C73" s="13" t="s">
        <v>146</v>
      </c>
    </row>
    <row r="74" spans="1:7" x14ac:dyDescent="0.2">
      <c r="A74" s="12" t="s">
        <v>148</v>
      </c>
      <c r="B74" s="13" t="s">
        <v>150</v>
      </c>
      <c r="C74" s="13" t="s">
        <v>149</v>
      </c>
    </row>
    <row r="75" spans="1:7" x14ac:dyDescent="0.2">
      <c r="A75" s="12" t="s">
        <v>151</v>
      </c>
      <c r="B75" s="13" t="s">
        <v>153</v>
      </c>
      <c r="C75" s="13" t="s">
        <v>152</v>
      </c>
    </row>
    <row r="76" spans="1:7" x14ac:dyDescent="0.2">
      <c r="A76" s="12" t="s">
        <v>154</v>
      </c>
      <c r="B76" s="13" t="s">
        <v>156</v>
      </c>
      <c r="C76" s="13" t="s">
        <v>155</v>
      </c>
    </row>
    <row r="77" spans="1:7" x14ac:dyDescent="0.2">
      <c r="A77" s="12" t="s">
        <v>157</v>
      </c>
      <c r="B77" s="13" t="s">
        <v>159</v>
      </c>
      <c r="C77" s="13" t="s">
        <v>158</v>
      </c>
    </row>
    <row r="78" spans="1:7" x14ac:dyDescent="0.2">
      <c r="A78" s="12" t="s">
        <v>160</v>
      </c>
      <c r="B78" s="13" t="s">
        <v>162</v>
      </c>
      <c r="C78" s="13" t="s">
        <v>161</v>
      </c>
    </row>
    <row r="79" spans="1:7" x14ac:dyDescent="0.2">
      <c r="A79" s="12" t="s">
        <v>163</v>
      </c>
      <c r="B79" s="13" t="s">
        <v>165</v>
      </c>
      <c r="C79" s="13" t="s">
        <v>164</v>
      </c>
    </row>
    <row r="80" spans="1:7" x14ac:dyDescent="0.2">
      <c r="A80" s="12" t="s">
        <v>166</v>
      </c>
      <c r="B80" s="13" t="s">
        <v>168</v>
      </c>
      <c r="C80" s="13" t="s">
        <v>167</v>
      </c>
    </row>
    <row r="81" spans="1:3" x14ac:dyDescent="0.2">
      <c r="A81" s="12" t="s">
        <v>169</v>
      </c>
      <c r="B81" s="13" t="s">
        <v>171</v>
      </c>
      <c r="C81" s="13" t="s">
        <v>170</v>
      </c>
    </row>
    <row r="82" spans="1:3" x14ac:dyDescent="0.2">
      <c r="A82" s="12" t="s">
        <v>175</v>
      </c>
      <c r="B82" s="13" t="s">
        <v>177</v>
      </c>
      <c r="C82" s="13" t="s">
        <v>176</v>
      </c>
    </row>
    <row r="83" spans="1:3" x14ac:dyDescent="0.2">
      <c r="A83" s="12" t="s">
        <v>178</v>
      </c>
      <c r="B83" s="13" t="s">
        <v>180</v>
      </c>
      <c r="C83" s="13" t="s">
        <v>179</v>
      </c>
    </row>
    <row r="84" spans="1:3" x14ac:dyDescent="0.2">
      <c r="A84" s="12" t="s">
        <v>181</v>
      </c>
      <c r="B84" s="13" t="s">
        <v>183</v>
      </c>
      <c r="C84" s="13" t="s">
        <v>182</v>
      </c>
    </row>
    <row r="85" spans="1:3" x14ac:dyDescent="0.2">
      <c r="A85" s="12" t="s">
        <v>184</v>
      </c>
      <c r="B85" s="13" t="s">
        <v>186</v>
      </c>
      <c r="C85" s="13" t="s">
        <v>185</v>
      </c>
    </row>
    <row r="86" spans="1:3" x14ac:dyDescent="0.2">
      <c r="A86" s="12" t="s">
        <v>187</v>
      </c>
      <c r="B86" s="13" t="s">
        <v>189</v>
      </c>
      <c r="C86" s="13" t="s">
        <v>188</v>
      </c>
    </row>
    <row r="87" spans="1:3" x14ac:dyDescent="0.2">
      <c r="A87" s="12" t="s">
        <v>190</v>
      </c>
      <c r="B87" s="13" t="s">
        <v>192</v>
      </c>
      <c r="C87" s="13" t="s">
        <v>191</v>
      </c>
    </row>
    <row r="88" spans="1:3" x14ac:dyDescent="0.2">
      <c r="A88" s="12" t="s">
        <v>193</v>
      </c>
      <c r="B88" s="13" t="s">
        <v>195</v>
      </c>
      <c r="C88" s="13" t="s">
        <v>194</v>
      </c>
    </row>
    <row r="89" spans="1:3" x14ac:dyDescent="0.2">
      <c r="A89" s="12" t="s">
        <v>196</v>
      </c>
      <c r="B89" s="13" t="s">
        <v>198</v>
      </c>
      <c r="C89" s="13" t="s">
        <v>197</v>
      </c>
    </row>
    <row r="90" spans="1:3" x14ac:dyDescent="0.2">
      <c r="A90" s="12" t="s">
        <v>199</v>
      </c>
      <c r="B90" s="13" t="s">
        <v>201</v>
      </c>
      <c r="C90" s="13" t="s">
        <v>200</v>
      </c>
    </row>
    <row r="91" spans="1:3" x14ac:dyDescent="0.2">
      <c r="A91" s="12" t="s">
        <v>202</v>
      </c>
      <c r="B91" s="13" t="s">
        <v>204</v>
      </c>
      <c r="C91" s="13" t="s">
        <v>203</v>
      </c>
    </row>
    <row r="92" spans="1:3" x14ac:dyDescent="0.2">
      <c r="A92" s="12" t="s">
        <v>205</v>
      </c>
      <c r="B92" s="13" t="s">
        <v>207</v>
      </c>
      <c r="C92" s="13" t="s">
        <v>206</v>
      </c>
    </row>
    <row r="93" spans="1:3" x14ac:dyDescent="0.2">
      <c r="A93" s="12" t="s">
        <v>208</v>
      </c>
      <c r="B93" s="13" t="s">
        <v>210</v>
      </c>
      <c r="C93" s="13" t="s">
        <v>209</v>
      </c>
    </row>
    <row r="94" spans="1:3" x14ac:dyDescent="0.2">
      <c r="A94" s="12" t="s">
        <v>211</v>
      </c>
      <c r="B94" s="13" t="s">
        <v>213</v>
      </c>
      <c r="C94" s="13" t="s">
        <v>212</v>
      </c>
    </row>
    <row r="95" spans="1:3" x14ac:dyDescent="0.2">
      <c r="A95" s="12" t="s">
        <v>214</v>
      </c>
      <c r="B95" s="13" t="s">
        <v>216</v>
      </c>
      <c r="C95" s="13" t="s">
        <v>215</v>
      </c>
    </row>
    <row r="96" spans="1:3" x14ac:dyDescent="0.2">
      <c r="A96" s="12" t="s">
        <v>217</v>
      </c>
      <c r="B96" s="13" t="s">
        <v>219</v>
      </c>
      <c r="C96" s="13" t="s">
        <v>218</v>
      </c>
    </row>
    <row r="97" spans="1:3" x14ac:dyDescent="0.2">
      <c r="A97" s="12" t="s">
        <v>220</v>
      </c>
      <c r="B97" s="13" t="s">
        <v>222</v>
      </c>
      <c r="C97" s="13" t="s">
        <v>221</v>
      </c>
    </row>
    <row r="98" spans="1:3" x14ac:dyDescent="0.2">
      <c r="A98" s="12" t="s">
        <v>223</v>
      </c>
      <c r="B98" s="13" t="s">
        <v>225</v>
      </c>
      <c r="C98" s="13" t="s">
        <v>224</v>
      </c>
    </row>
    <row r="99" spans="1:3" x14ac:dyDescent="0.2">
      <c r="A99" s="12" t="s">
        <v>226</v>
      </c>
      <c r="B99" s="13" t="s">
        <v>228</v>
      </c>
      <c r="C99" s="13" t="s">
        <v>227</v>
      </c>
    </row>
    <row r="100" spans="1:3" x14ac:dyDescent="0.2">
      <c r="A100" s="12" t="s">
        <v>229</v>
      </c>
      <c r="B100" s="13" t="s">
        <v>231</v>
      </c>
      <c r="C100" s="13" t="s">
        <v>230</v>
      </c>
    </row>
    <row r="101" spans="1:3" x14ac:dyDescent="0.2">
      <c r="A101" s="12" t="s">
        <v>232</v>
      </c>
      <c r="B101" s="13" t="s">
        <v>234</v>
      </c>
      <c r="C101" s="13" t="s">
        <v>233</v>
      </c>
    </row>
    <row r="102" spans="1:3" x14ac:dyDescent="0.2">
      <c r="A102" s="12" t="s">
        <v>235</v>
      </c>
      <c r="B102" s="13" t="s">
        <v>237</v>
      </c>
      <c r="C102" s="13" t="s">
        <v>236</v>
      </c>
    </row>
    <row r="103" spans="1:3" x14ac:dyDescent="0.2">
      <c r="A103" s="12" t="s">
        <v>238</v>
      </c>
      <c r="B103" s="13" t="s">
        <v>240</v>
      </c>
      <c r="C103" s="13" t="s">
        <v>239</v>
      </c>
    </row>
    <row r="104" spans="1:3" x14ac:dyDescent="0.2">
      <c r="A104" s="12" t="s">
        <v>241</v>
      </c>
      <c r="B104" s="13" t="s">
        <v>243</v>
      </c>
      <c r="C104" s="13" t="s">
        <v>242</v>
      </c>
    </row>
    <row r="105" spans="1:3" x14ac:dyDescent="0.2">
      <c r="A105" s="12" t="s">
        <v>244</v>
      </c>
      <c r="B105" s="13" t="s">
        <v>246</v>
      </c>
      <c r="C105" s="13" t="s">
        <v>245</v>
      </c>
    </row>
    <row r="106" spans="1:3" x14ac:dyDescent="0.2">
      <c r="A106" s="12" t="s">
        <v>247</v>
      </c>
      <c r="B106" s="13" t="s">
        <v>249</v>
      </c>
      <c r="C106" s="13" t="s">
        <v>248</v>
      </c>
    </row>
    <row r="107" spans="1:3" x14ac:dyDescent="0.2">
      <c r="A107" s="12" t="s">
        <v>250</v>
      </c>
      <c r="B107" s="13" t="s">
        <v>252</v>
      </c>
      <c r="C107" s="13" t="s">
        <v>251</v>
      </c>
    </row>
    <row r="108" spans="1:3" x14ac:dyDescent="0.2">
      <c r="A108" s="12" t="s">
        <v>253</v>
      </c>
      <c r="B108" s="13" t="s">
        <v>255</v>
      </c>
      <c r="C108" s="13" t="s">
        <v>254</v>
      </c>
    </row>
    <row r="109" spans="1:3" x14ac:dyDescent="0.2">
      <c r="A109" s="12" t="s">
        <v>256</v>
      </c>
      <c r="B109" s="13" t="s">
        <v>258</v>
      </c>
      <c r="C109" s="13" t="s">
        <v>257</v>
      </c>
    </row>
    <row r="110" spans="1:3" x14ac:dyDescent="0.2">
      <c r="A110" s="12" t="s">
        <v>259</v>
      </c>
      <c r="B110" s="13" t="s">
        <v>261</v>
      </c>
      <c r="C110" s="13" t="s">
        <v>260</v>
      </c>
    </row>
    <row r="111" spans="1:3" x14ac:dyDescent="0.2">
      <c r="A111" s="12" t="s">
        <v>262</v>
      </c>
      <c r="B111" s="13" t="s">
        <v>264</v>
      </c>
      <c r="C111" s="13" t="s">
        <v>263</v>
      </c>
    </row>
    <row r="112" spans="1:3" x14ac:dyDescent="0.2">
      <c r="A112" s="12" t="s">
        <v>265</v>
      </c>
      <c r="B112" s="13" t="s">
        <v>267</v>
      </c>
      <c r="C112" s="13" t="s">
        <v>266</v>
      </c>
    </row>
    <row r="113" spans="1:3" x14ac:dyDescent="0.2">
      <c r="A113" s="12" t="s">
        <v>271</v>
      </c>
      <c r="B113" s="13" t="s">
        <v>273</v>
      </c>
      <c r="C113" s="13" t="s">
        <v>272</v>
      </c>
    </row>
    <row r="114" spans="1:3" x14ac:dyDescent="0.2">
      <c r="A114" s="12" t="s">
        <v>274</v>
      </c>
      <c r="B114" s="13" t="s">
        <v>276</v>
      </c>
      <c r="C114" s="13" t="s">
        <v>275</v>
      </c>
    </row>
    <row r="115" spans="1:3" x14ac:dyDescent="0.2">
      <c r="A115" s="12" t="s">
        <v>277</v>
      </c>
      <c r="B115" s="13" t="s">
        <v>279</v>
      </c>
      <c r="C115" s="13" t="s">
        <v>278</v>
      </c>
    </row>
    <row r="116" spans="1:3" x14ac:dyDescent="0.2">
      <c r="A116" s="12" t="s">
        <v>280</v>
      </c>
      <c r="B116" s="13" t="s">
        <v>282</v>
      </c>
      <c r="C116" s="13" t="s">
        <v>281</v>
      </c>
    </row>
    <row r="117" spans="1:3" x14ac:dyDescent="0.2">
      <c r="A117" s="12" t="s">
        <v>283</v>
      </c>
      <c r="B117" s="13" t="s">
        <v>285</v>
      </c>
      <c r="C117" s="13" t="s">
        <v>284</v>
      </c>
    </row>
    <row r="118" spans="1:3" x14ac:dyDescent="0.2">
      <c r="A118" s="12" t="s">
        <v>286</v>
      </c>
      <c r="B118" s="13" t="s">
        <v>288</v>
      </c>
      <c r="C118" s="13" t="s">
        <v>287</v>
      </c>
    </row>
    <row r="119" spans="1:3" x14ac:dyDescent="0.2">
      <c r="A119" s="12" t="s">
        <v>289</v>
      </c>
      <c r="B119" s="13" t="s">
        <v>291</v>
      </c>
      <c r="C119" s="13" t="s">
        <v>290</v>
      </c>
    </row>
    <row r="120" spans="1:3" x14ac:dyDescent="0.2">
      <c r="A120" s="12" t="s">
        <v>292</v>
      </c>
      <c r="B120" s="13" t="s">
        <v>294</v>
      </c>
      <c r="C120" s="13" t="s">
        <v>293</v>
      </c>
    </row>
  </sheetData>
  <hyperlinks>
    <hyperlink ref="C7" r:id="rId1" xr:uid="{00000000-0004-0000-0100-000000000000}"/>
  </hyperlink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Hints</vt:lpstr>
      <vt:lpstr>Special Characters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2019-11-06T21:37:57Z</dcterms:created>
  <dcterms:modified xsi:type="dcterms:W3CDTF">2021-04-14T17:47:51Z</dcterms:modified>
</cp:coreProperties>
</file>